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G:\Aktenplan\Aufgaben der Geschäftsstelle\2. HH-Führung\22 Gesamthaushalt\222 Förderung v. BJR\222_4JBM neu ab 2018\Verwendungsnachweis 2019-2020\"/>
    </mc:Choice>
  </mc:AlternateContent>
  <bookViews>
    <workbookView xWindow="0" yWindow="0" windowWidth="28800" windowHeight="15975" tabRatio="547" activeTab="1"/>
  </bookViews>
  <sheets>
    <sheet name="TN-Liste_JBM" sheetId="15" r:id="rId1"/>
    <sheet name="Antrag_JBM" sheetId="10" r:id="rId2"/>
  </sheets>
  <definedNames>
    <definedName name="Kennzeichen">#REF!</definedName>
    <definedName name="Themenschwerpunkte">#REF!</definedName>
  </definedNames>
  <calcPr calcId="162913"/>
</workbook>
</file>

<file path=xl/calcChain.xml><?xml version="1.0" encoding="utf-8"?>
<calcChain xmlns="http://schemas.openxmlformats.org/spreadsheetml/2006/main">
  <c r="M20" i="10" l="1"/>
  <c r="M19" i="10"/>
  <c r="M18" i="10"/>
  <c r="M17" i="10"/>
  <c r="K20" i="10"/>
  <c r="K19" i="10"/>
  <c r="K18" i="10"/>
  <c r="K17" i="10"/>
  <c r="M25" i="10" l="1"/>
  <c r="K25" i="10"/>
  <c r="AB30" i="10" l="1"/>
  <c r="AB29" i="10"/>
  <c r="V29" i="10"/>
  <c r="I14" i="10" l="1"/>
  <c r="I13" i="10"/>
  <c r="AA10" i="10"/>
  <c r="J10" i="10"/>
  <c r="H9" i="10"/>
  <c r="AB25" i="10"/>
  <c r="AB26" i="10" s="1"/>
  <c r="Z25" i="10"/>
  <c r="Z26" i="10" s="1"/>
  <c r="AB17" i="10"/>
  <c r="AB18" i="10" s="1"/>
  <c r="AB19" i="10" s="1"/>
  <c r="AB20" i="10" s="1"/>
  <c r="AB21" i="10" s="1"/>
  <c r="Z17" i="10"/>
  <c r="Z18" i="10" s="1"/>
  <c r="Z19" i="10" s="1"/>
  <c r="Z20" i="10" s="1"/>
  <c r="Z21" i="10" s="1"/>
  <c r="M26" i="10" l="1"/>
  <c r="M21" i="10"/>
  <c r="K21" i="10"/>
  <c r="M22" i="10" l="1"/>
  <c r="S45" i="10" s="1"/>
  <c r="Z22" i="10"/>
  <c r="AB22" i="10"/>
  <c r="T13" i="10" l="1"/>
  <c r="L35" i="10" l="1"/>
  <c r="AA42" i="10" s="1"/>
  <c r="AA43" i="10"/>
  <c r="AA41" i="10"/>
  <c r="T14" i="10"/>
  <c r="L42" i="10" l="1"/>
  <c r="L44" i="10" s="1"/>
  <c r="AA45" i="10"/>
  <c r="L46" i="10" l="1"/>
  <c r="T45" i="10" l="1"/>
  <c r="T46" i="10" s="1"/>
</calcChain>
</file>

<file path=xl/comments1.xml><?xml version="1.0" encoding="utf-8"?>
<comments xmlns="http://schemas.openxmlformats.org/spreadsheetml/2006/main">
  <authors>
    <author>Christian Heilmeier</author>
  </authors>
  <commentList>
    <comment ref="H9" authorId="0" shapeId="0">
      <text>
        <r>
          <rPr>
            <sz val="9"/>
            <color indexed="81"/>
            <rFont val="Tahoma"/>
            <family val="2"/>
          </rPr>
          <t>Kriterium für Vollständigkeits- und Vorprüfung auf Richtigkeit.
Füllt sich über Teilnehmendenliste aus.</t>
        </r>
      </text>
    </comment>
    <comment ref="AA9" authorId="0" shapeId="0">
      <text>
        <r>
          <rPr>
            <sz val="9"/>
            <color indexed="81"/>
            <rFont val="Tahoma"/>
            <family val="2"/>
          </rPr>
          <t>Kriterium für Vollständigkeits- und Vorprüfung auf Richtigkeit.</t>
        </r>
      </text>
    </comment>
    <comment ref="J10" authorId="0" shapeId="0">
      <text>
        <r>
          <rPr>
            <sz val="9"/>
            <color indexed="81"/>
            <rFont val="Tahoma"/>
            <family val="2"/>
          </rPr>
          <t>Kriterium für Vollständigkeits- und Vorprüfung auf Richtigkeit.
Füllt sich über Teilnehmendenliste aus.</t>
        </r>
      </text>
    </comment>
    <comment ref="AA10" authorId="0" shapeId="0">
      <text>
        <r>
          <rPr>
            <sz val="9"/>
            <color indexed="81"/>
            <rFont val="Tahoma"/>
            <family val="2"/>
          </rPr>
          <t>Kriterium für Vollständigkeits- und Vorprüfung auf Richtigkeit.
Füllt sich über Teilnehmendenliste aus.</t>
        </r>
      </text>
    </comment>
    <comment ref="I13" authorId="0" shapeId="0">
      <text>
        <r>
          <rPr>
            <sz val="9"/>
            <color indexed="81"/>
            <rFont val="Tahoma"/>
            <family val="2"/>
          </rPr>
          <t>Füllt sich über Teilnehmendenliste aus.</t>
        </r>
      </text>
    </comment>
    <comment ref="T13" authorId="0" shapeId="0">
      <text>
        <r>
          <rPr>
            <sz val="9"/>
            <color indexed="81"/>
            <rFont val="Tahoma"/>
            <family val="2"/>
          </rPr>
          <t>Bei Beginn und Ende am gleichen Tag wird ein Tag berechnet. Ab einer Nacht wird als Minimum 1 Tag angegeben.</t>
        </r>
      </text>
    </comment>
    <comment ref="I14" authorId="0" shapeId="0">
      <text>
        <r>
          <rPr>
            <sz val="9"/>
            <color indexed="81"/>
            <rFont val="Tahoma"/>
            <family val="2"/>
          </rPr>
          <t>Füllt sich über Teilnehmendenliste aus.</t>
        </r>
      </text>
    </comment>
    <comment ref="T14" authorId="0" shapeId="0">
      <text>
        <r>
          <rPr>
            <sz val="9"/>
            <color indexed="81"/>
            <rFont val="Tahoma"/>
            <family val="2"/>
          </rPr>
          <t>Minimale Soll-Zeitstunden basierend auf der minimalen Dauer in Tagen.</t>
        </r>
      </text>
    </comment>
    <comment ref="B16" authorId="0" shapeId="0">
      <text>
        <r>
          <rPr>
            <sz val="9"/>
            <color indexed="81"/>
            <rFont val="Tahoma"/>
            <family val="2"/>
          </rPr>
          <t>Füllt sich über Teilnehmendenliste aus.</t>
        </r>
      </text>
    </comment>
    <comment ref="M26" authorId="0" shapeId="0">
      <text>
        <r>
          <rPr>
            <sz val="9"/>
            <color indexed="81"/>
            <rFont val="Tahoma"/>
            <family val="2"/>
          </rPr>
          <t>Auf einen Betreuer dürfen höchstens 20 Teilnehmende fallen. Wird das überschritten, so wird das Prüffeld auf rot gesetzt.</t>
        </r>
      </text>
    </comment>
    <comment ref="L34" authorId="0" shapeId="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B42" authorId="0" shapeId="0">
      <text>
        <r>
          <rPr>
            <sz val="9"/>
            <color indexed="81"/>
            <rFont val="Tahoma"/>
            <family val="2"/>
          </rPr>
          <t>je nach vertraglicher Vereinbarung</t>
        </r>
      </text>
    </comment>
    <comment ref="L46" authorId="0" shapeId="0">
      <text>
        <r>
          <rPr>
            <sz val="9"/>
            <color indexed="81"/>
            <rFont val="Tahoma"/>
            <family val="2"/>
          </rPr>
          <t>Muss größer 0 sein, ansonsten ist die Maßnahme nicht förderfähig.</t>
        </r>
      </text>
    </comment>
    <comment ref="T46" authorId="0" shapeId="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F54" authorId="0" shapeId="0">
      <text>
        <r>
          <rPr>
            <sz val="9"/>
            <color indexed="81"/>
            <rFont val="Tahoma"/>
            <family val="2"/>
          </rPr>
          <t>Kriterium für Vollständigkeits- und Vorprüfung auf Richtigkeit.</t>
        </r>
      </text>
    </comment>
    <comment ref="B56" authorId="0" shapeId="0">
      <text>
        <r>
          <rPr>
            <sz val="9"/>
            <color indexed="81"/>
            <rFont val="Tahoma"/>
            <family val="2"/>
          </rPr>
          <t>Kriterien für Vollständigkeits- und Vorprüfung auf Richtigkeit, wobei k) optional ist.</t>
        </r>
      </text>
    </comment>
  </commentList>
</comments>
</file>

<file path=xl/sharedStrings.xml><?xml version="1.0" encoding="utf-8"?>
<sst xmlns="http://schemas.openxmlformats.org/spreadsheetml/2006/main" count="243" uniqueCount="217">
  <si>
    <t>Raummieten</t>
  </si>
  <si>
    <t>Honorare</t>
  </si>
  <si>
    <t>Ausgaben</t>
  </si>
  <si>
    <t>18 bis unter 27 Jahre</t>
  </si>
  <si>
    <t>Honorarkräfte</t>
  </si>
  <si>
    <t>45 Jahre und älter</t>
  </si>
  <si>
    <t>27 bis unter 45 Jahre</t>
  </si>
  <si>
    <t>unter 16 Jahre</t>
  </si>
  <si>
    <t>Vorbereitungs- und Organisationskosten</t>
  </si>
  <si>
    <t>Versicherungen</t>
  </si>
  <si>
    <t>PLZ d. Antragsstellers</t>
  </si>
  <si>
    <t>Antragssteller_in</t>
  </si>
  <si>
    <t>TN-Auflistungen</t>
  </si>
  <si>
    <t>Einnahmen</t>
  </si>
  <si>
    <t>Betrag</t>
  </si>
  <si>
    <t>Unentgeltliche Sachleistung (Euro)</t>
  </si>
  <si>
    <t>Fahrtkosten</t>
  </si>
  <si>
    <t>Verpflegung/Übernachtung</t>
  </si>
  <si>
    <t>Kinderbetreuung/Assistenz</t>
  </si>
  <si>
    <t>Arbeits- und Hilfsmittel</t>
  </si>
  <si>
    <t>Summe</t>
  </si>
  <si>
    <t>Freiwillige Arbeitsleistung</t>
  </si>
  <si>
    <t>unentgeltliche Sachleistungen</t>
  </si>
  <si>
    <t>Fehlbetrag</t>
  </si>
  <si>
    <t>Bitte bestätigen:</t>
  </si>
  <si>
    <t>Zeitstunden erreicht?</t>
  </si>
  <si>
    <t>Teilnehmende 18 bis unter 27 Jahre</t>
  </si>
  <si>
    <t>16 bis unter 18 Jahre</t>
  </si>
  <si>
    <t>Mitarbeit von sonstigen pädagogisch tätigen Personen</t>
  </si>
  <si>
    <t>Ort der Maßnahme (PLZ)</t>
  </si>
  <si>
    <t>Freiwillige Arbeitsleistungen (Std.)</t>
  </si>
  <si>
    <t>Sonstige Zuschüsse</t>
  </si>
  <si>
    <t>Herkunft</t>
  </si>
  <si>
    <t>Bezeichnung d. Maßnahme</t>
  </si>
  <si>
    <t>männl.</t>
  </si>
  <si>
    <t>weibl.</t>
  </si>
  <si>
    <t>Ehrenamtlich/pädagog. tätige Personen</t>
  </si>
  <si>
    <t>Praktikanten</t>
  </si>
  <si>
    <t>Haupt-/Nebenberuflich tätige Personen</t>
  </si>
  <si>
    <t>€</t>
  </si>
  <si>
    <t>Sonst. Personen</t>
  </si>
  <si>
    <t>Teilnehmergebühren gesamt</t>
  </si>
  <si>
    <t>€ oder Std.</t>
  </si>
  <si>
    <t>Die Überweisung des Zuschusses soll auf folgende Bankverbindung erfolgen:</t>
  </si>
  <si>
    <t>Kontoinhaber:</t>
  </si>
  <si>
    <t>IBAN:</t>
  </si>
  <si>
    <t>Geldinstitut:</t>
  </si>
  <si>
    <t>BIC:</t>
  </si>
  <si>
    <t>Anhänge</t>
  </si>
  <si>
    <t>Programm, bestehen aus:</t>
  </si>
  <si>
    <t>Zielsetzung (ggf. Teilziele) der Maßnahme</t>
  </si>
  <si>
    <t>Tatsächlicher Zeitablauf</t>
  </si>
  <si>
    <t>den jeweiligen Inhalten</t>
  </si>
  <si>
    <t>den angewandten Methoden</t>
  </si>
  <si>
    <t>Teilnehmerliste</t>
  </si>
  <si>
    <t>(inkl. Referenten/verantw. Mitarbeiter usw.)</t>
  </si>
  <si>
    <t>Liste der betreuten Kinder und der im Rahmen</t>
  </si>
  <si>
    <t xml:space="preserve"> der Kinderbetreuung und die Assistenz bei</t>
  </si>
  <si>
    <t>Teilnehmenden mit Behinderung Anwesenden</t>
  </si>
  <si>
    <t>Beginn (dd.mm.yy)</t>
  </si>
  <si>
    <t>Ende (dd.mm.yy)</t>
  </si>
  <si>
    <t>Referierende/
Pädagog. tätige Personen</t>
  </si>
  <si>
    <t>Datum:</t>
  </si>
  <si>
    <t>rechtsverbindliche Unterschrift:</t>
  </si>
  <si>
    <t>Datum</t>
  </si>
  <si>
    <t>Unterschrift</t>
  </si>
  <si>
    <t>Hinweis für den Antragsteller:</t>
  </si>
  <si>
    <t>Betrag verr. mit Stundensatz:</t>
  </si>
  <si>
    <t>Teilnehmendenliste</t>
  </si>
  <si>
    <t>Antragsteller:</t>
  </si>
  <si>
    <t>Bezeichnung der Maßnahme:</t>
  </si>
  <si>
    <t>Ort der Maßnahme (PLZ):</t>
  </si>
  <si>
    <t>Beginn am:</t>
  </si>
  <si>
    <t>Ende am:</t>
  </si>
  <si>
    <t>Nr.</t>
  </si>
  <si>
    <t>Zuname, Vorname</t>
  </si>
  <si>
    <t>Alter</t>
  </si>
  <si>
    <t>PLZ, Wohnort</t>
  </si>
  <si>
    <t>Kennz. (s.u.)</t>
  </si>
  <si>
    <t>eigenhändige Unterschrift</t>
  </si>
  <si>
    <t>A. Referenten/verantwortliche Personen</t>
  </si>
  <si>
    <t>B. Teilnehmer_innen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</si>
  <si>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</si>
  <si>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</si>
  <si>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</si>
  <si>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</si>
  <si>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</si>
  <si>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</si>
  <si>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</si>
  <si>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</si>
  <si>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</si>
  <si>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</si>
  <si>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</si>
  <si>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</si>
  <si>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</si>
  <si>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</si>
  <si>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</si>
  <si>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</si>
  <si>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</si>
  <si>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</si>
  <si>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</si>
  <si>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</si>
  <si>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</si>
  <si>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</si>
  <si>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</si>
  <si>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</si>
  <si>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</si>
  <si>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</si>
  <si>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</si>
  <si>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</si>
  <si>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</si>
  <si>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</si>
  <si>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</si>
  <si>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</si>
  <si>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</si>
  <si>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</si>
  <si>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</si>
  <si>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</si>
  <si>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</si>
  <si>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</si>
  <si>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</si>
  <si>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</si>
  <si>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</si>
  <si>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</si>
  <si>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</si>
  <si>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</si>
  <si>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</si>
  <si>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</si>
  <si>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</si>
  <si>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</si>
  <si>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</si>
  <si>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</si>
  <si>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</si>
  <si>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</si>
  <si>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</si>
  <si>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</si>
  <si>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</si>
  <si>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</si>
  <si>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18 - &lt;27</t>
  </si>
  <si>
    <t>m</t>
  </si>
  <si>
    <t>w</t>
  </si>
  <si>
    <t>Dauer (Tage) mind.</t>
  </si>
  <si>
    <t>Soll-Zeitstunden (mind.)</t>
  </si>
  <si>
    <t>BT</t>
  </si>
  <si>
    <t>EA</t>
  </si>
  <si>
    <t>HA</t>
  </si>
  <si>
    <t>HO</t>
  </si>
  <si>
    <t>max. Zuschuss</t>
  </si>
  <si>
    <r>
      <rPr>
        <b/>
        <sz val="11"/>
        <color theme="1"/>
        <rFont val="Calibri"/>
        <family val="2"/>
        <scheme val="minor"/>
      </rPr>
      <t>EA</t>
    </r>
    <r>
      <rPr>
        <sz val="11"/>
        <color theme="1"/>
        <rFont val="Calibri"/>
        <family val="2"/>
        <scheme val="minor"/>
      </rPr>
      <t xml:space="preserve"> (ehrenamtlich. MA), </t>
    </r>
    <r>
      <rPr>
        <b/>
        <sz val="11"/>
        <color theme="1"/>
        <rFont val="Calibri"/>
        <family val="2"/>
        <scheme val="minor"/>
      </rPr>
      <t>HA</t>
    </r>
    <r>
      <rPr>
        <sz val="11"/>
        <color theme="1"/>
        <rFont val="Calibri"/>
        <family val="2"/>
        <scheme val="minor"/>
      </rPr>
      <t xml:space="preserve"> (haupt-/nebenberuflicher MA), </t>
    </r>
    <r>
      <rPr>
        <b/>
        <sz val="11"/>
        <color theme="1"/>
        <rFont val="Calibri"/>
        <family val="2"/>
        <scheme val="minor"/>
      </rPr>
      <t>HO</t>
    </r>
    <r>
      <rPr>
        <sz val="11"/>
        <color theme="1"/>
        <rFont val="Calibri"/>
        <family val="2"/>
        <scheme val="minor"/>
      </rPr>
      <t xml:space="preserve"> (Honorarkraft), </t>
    </r>
    <r>
      <rPr>
        <b/>
        <sz val="11"/>
        <color theme="1"/>
        <rFont val="Calibri"/>
        <family val="2"/>
        <scheme val="minor"/>
      </rPr>
      <t>PR</t>
    </r>
    <r>
      <rPr>
        <sz val="11"/>
        <color theme="1"/>
        <rFont val="Calibri"/>
        <family val="2"/>
        <scheme val="minor"/>
      </rPr>
      <t xml:space="preserve"> (Praktikant), </t>
    </r>
    <r>
      <rPr>
        <b/>
        <sz val="11"/>
        <color theme="1"/>
        <rFont val="Calibri"/>
        <family val="2"/>
        <scheme val="minor"/>
      </rPr>
      <t>SO</t>
    </r>
    <r>
      <rPr>
        <sz val="11"/>
        <color theme="1"/>
        <rFont val="Calibri"/>
        <family val="2"/>
        <scheme val="minor"/>
      </rPr>
      <t xml:space="preserve"> (sonstige)</t>
    </r>
  </si>
  <si>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</si>
  <si>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</si>
  <si>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</si>
  <si>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</si>
  <si>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</si>
  <si>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</si>
  <si>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</si>
  <si>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</si>
  <si>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</si>
  <si>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</si>
  <si>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</si>
  <si>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</si>
  <si>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</si>
  <si>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</si>
  <si>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</si>
  <si>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</si>
  <si>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</si>
  <si>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</si>
  <si>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</si>
  <si>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</si>
  <si>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</si>
  <si>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</si>
  <si>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</si>
  <si>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</si>
  <si>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</si>
  <si>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</si>
  <si>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</si>
  <si>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</si>
  <si>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</si>
  <si>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</si>
  <si>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</si>
  <si>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</si>
  <si>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</si>
  <si>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</si>
  <si>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</si>
  <si>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</si>
  <si>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</si>
  <si>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</si>
  <si>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</si>
  <si>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</si>
  <si>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</si>
  <si>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</si>
  <si>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</si>
  <si>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</si>
  <si>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Fördersatz:</t>
  </si>
  <si>
    <t>Teilnehmende bis unter 10 Jahre</t>
  </si>
  <si>
    <t>Teilnhemende 10 bis unter 14 Jahre</t>
  </si>
  <si>
    <t>Teilnehmende 14 bis unter 18 Jahre</t>
  </si>
  <si>
    <t>&lt;10</t>
  </si>
  <si>
    <t>10 - &lt;14</t>
  </si>
  <si>
    <t>14 - &lt;18</t>
  </si>
  <si>
    <t>VERWENDUNGSNACHWEIS</t>
  </si>
  <si>
    <t>Die Belege werden fünf Jahre nach Durchführung der Maßnahme zum Zwecke einer möglichen Nachprüfung aufbewahrt.</t>
  </si>
  <si>
    <t>1)</t>
  </si>
  <si>
    <t>2)</t>
  </si>
  <si>
    <t>3)</t>
  </si>
  <si>
    <t>zugeteilt</t>
  </si>
  <si>
    <t>Themenschwerpunkte /
Kennziffern</t>
  </si>
  <si>
    <t>Antrag förderfähig</t>
  </si>
  <si>
    <t>Zuschuss nach Prozentförderung
70% der förderfähigen Ausgaben</t>
  </si>
  <si>
    <t>Der Förderbedingungen entsprechend wird eine Zuwendung in Höhe von</t>
  </si>
  <si>
    <t>Förderung von Jugendbildungsmaßnahmen aus Mitteln des Kinder- und Jugendprogramms der Bayerischen Staatsregierung</t>
  </si>
  <si>
    <t>Teilnehmende gesamt</t>
  </si>
  <si>
    <t>unter 45 Jahre</t>
  </si>
  <si>
    <t>Summe der Barausgaben</t>
  </si>
  <si>
    <t>Bearbeitungsnr. des BJR:</t>
  </si>
  <si>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Der Bayerische Oberste Rechnungshof, das Bayerische Staatsministerium für Familie, Arbeit und Soziales und der Bayerische Jugendring sind berechtigt, die Verwendung des Zuschusses an Ort und Stelle nachzuprüfen. Die Regelungen der Weiterleitungsverträge sind vollständig eingehalten. </t>
  </si>
  <si>
    <t>Bearbeitungsvermerk des VCP Bayern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</si>
</sst>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407]_-;\-* #,##0.00\ [$€-407]_-;_-* &quot;-&quot;??\ [$€-407]_-;_-@_-"/>
    <numFmt numFmtId="165" formatCode="0.0\ &quot;Std.&quot;"/>
    <numFmt numFmtId="166" formatCode="0.0"/>
    <numFmt numFmtId="167" formatCode="dd/mm/yy;@"/>
    <numFmt numFmtId="168" formatCode="0.00\ &quot;€/Std.&quot;"/>
  </numFmts>
  <fonts count="2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8"/>
      <color rgb="FF000000"/>
      <name val="Tahoma"/>
      <family val="2"/>
    </font>
    <font>
      <sz val="9"/>
      <color theme="1"/>
      <name val="Calibri"/>
      <family val="2"/>
      <scheme val="minor"/>
    </font>
    <font>
      <sz val="11"/>
      <color theme="1" tint="0.34998626667073579"/>
      <name val="Calibri"/>
      <family val="2"/>
      <scheme val="minor"/>
    </font>
    <font>
      <sz val="14"/>
      <color theme="1"/>
      <name val="Calibri"/>
      <family val="2"/>
      <scheme val="minor"/>
    </font>
    <font>
      <sz val="11"/>
      <color theme="4" tint="0.79998168889431442"/>
      <name val="Calibri"/>
      <family val="2"/>
      <scheme val="minor"/>
    </font>
    <font>
      <sz val="10"/>
      <color theme="4" tint="0.79998168889431442"/>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1"/>
      <color theme="1"/>
      <name val="Calibri"/>
      <family val="2"/>
      <scheme val="minor"/>
    </font>
    <font>
      <b/>
      <sz val="10"/>
      <color theme="0"/>
      <name val="Calibri"/>
      <family val="2"/>
      <scheme val="minor"/>
    </font>
    <font>
      <b/>
      <sz val="8"/>
      <name val="Calibri"/>
      <family val="2"/>
      <scheme val="minor"/>
    </font>
    <font>
      <sz val="8"/>
      <name val="Arial"/>
      <family val="2"/>
    </font>
    <font>
      <i/>
      <sz val="8"/>
      <name val="Arial"/>
      <family val="2"/>
    </font>
    <font>
      <i/>
      <sz val="10"/>
      <name val="Arial"/>
      <family val="2"/>
    </font>
    <font>
      <sz val="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tted">
        <color indexed="64"/>
      </bottom>
      <diagonal/>
    </border>
  </borders>
  <cellStyleXfs count="2">
    <xf numFmtId="0" fontId="0" fillId="0" borderId="0">
      <protection locked="0"/>
    </xf>
    <xf numFmtId="9" fontId="21" fillId="0" borderId="0" applyFont="0" applyFill="0" applyBorder="0" applyAlignment="0" applyProtection="0"/>
  </cellStyleXfs>
  <cellXfs count="193">
    <xf numFmtId="0" fontId="0" fillId="0" borderId="0" xfId="0">
      <protection locked="0"/>
    </xf>
    <xf numFmtId="0" fontId="4" fillId="4" borderId="0" xfId="0" applyFont="1" applyFill="1" applyBorder="1" applyAlignment="1">
      <protection locked="0"/>
    </xf>
    <xf numFmtId="0" fontId="4" fillId="4" borderId="0" xfId="0" applyFont="1" applyFill="1" applyBorder="1">
      <protection locked="0"/>
    </xf>
    <xf numFmtId="0" fontId="0" fillId="4" borderId="0" xfId="0" applyFill="1" applyBorder="1">
      <protection locked="0"/>
    </xf>
    <xf numFmtId="0" fontId="4" fillId="4" borderId="0" xfId="0" applyFont="1" applyFill="1" applyBorder="1" applyAlignment="1">
      <alignment horizontal="right"/>
      <protection locked="0"/>
    </xf>
    <xf numFmtId="0" fontId="0" fillId="5" borderId="1" xfId="0" applyFill="1" applyBorder="1">
      <protection locked="0"/>
    </xf>
    <xf numFmtId="0" fontId="13" fillId="5" borderId="1" xfId="0" applyFont="1" applyFill="1" applyBorder="1">
      <protection locked="0"/>
    </xf>
    <xf numFmtId="0" fontId="0" fillId="5" borderId="4" xfId="0" applyFont="1" applyFill="1" applyBorder="1" applyAlignment="1">
      <alignment horizontal="left"/>
      <protection locked="0"/>
    </xf>
    <xf numFmtId="0" fontId="13" fillId="5" borderId="4" xfId="0" applyFont="1" applyFill="1" applyBorder="1" applyAlignment="1">
      <alignment horizontal="left"/>
      <protection locked="0"/>
    </xf>
    <xf numFmtId="0" fontId="4" fillId="5" borderId="0" xfId="0" applyFont="1" applyFill="1" applyBorder="1">
      <protection locked="0"/>
    </xf>
    <xf numFmtId="0" fontId="14" fillId="5" borderId="0" xfId="0" applyFont="1" applyFill="1" applyBorder="1">
      <protection locked="0"/>
    </xf>
    <xf numFmtId="0" fontId="4" fillId="5" borderId="11" xfId="0" applyFont="1" applyFill="1" applyBorder="1">
      <protection locked="0"/>
    </xf>
    <xf numFmtId="0" fontId="4" fillId="5" borderId="7" xfId="0" applyFont="1" applyFill="1" applyBorder="1">
      <protection locked="0"/>
    </xf>
    <xf numFmtId="0" fontId="4" fillId="5" borderId="4" xfId="0" applyFont="1" applyFill="1" applyBorder="1">
      <protection locked="0"/>
    </xf>
    <xf numFmtId="0" fontId="0" fillId="5" borderId="0" xfId="0" applyFill="1" applyBorder="1">
      <protection locked="0"/>
    </xf>
    <xf numFmtId="0" fontId="16" fillId="5" borderId="0" xfId="0" applyFont="1" applyFill="1" applyBorder="1">
      <protection locked="0"/>
    </xf>
    <xf numFmtId="0" fontId="15" fillId="5" borderId="1" xfId="0" applyFont="1" applyFill="1" applyBorder="1">
      <protection locked="0"/>
    </xf>
    <xf numFmtId="0" fontId="15" fillId="5" borderId="6" xfId="0" applyFont="1" applyFill="1" applyBorder="1" applyAlignment="1">
      <alignment horizontal="left"/>
      <protection locked="0"/>
    </xf>
    <xf numFmtId="0" fontId="16" fillId="5" borderId="12" xfId="0" applyFont="1" applyFill="1" applyBorder="1">
      <protection locked="0"/>
    </xf>
    <xf numFmtId="0" fontId="15" fillId="5" borderId="8" xfId="0" applyFont="1" applyFill="1" applyBorder="1">
      <protection locked="0"/>
    </xf>
    <xf numFmtId="0" fontId="7" fillId="4" borderId="1" xfId="0" applyFont="1" applyFill="1" applyBorder="1" applyAlignment="1">
      <alignment horizontal="right"/>
      <protection locked="0"/>
    </xf>
    <xf numFmtId="0" fontId="7" fillId="5" borderId="1" xfId="0" applyFont="1" applyFill="1" applyBorder="1">
      <protection locked="0"/>
    </xf>
    <xf numFmtId="0" fontId="17" fillId="5" borderId="1" xfId="0" applyFont="1" applyFill="1" applyBorder="1">
      <protection locked="0"/>
    </xf>
    <xf numFmtId="0" fontId="4" fillId="4" borderId="0" xfId="0" applyFont="1" applyFill="1" applyBorder="1" applyAlignment="1">
      <alignment horizontal="left"/>
      <protection locked="0"/>
    </xf>
    <xf numFmtId="0" fontId="4" fillId="4" borderId="0" xfId="0" applyFont="1" applyFill="1" applyBorder="1" applyAlignment="1">
      <alignment horizontal="center"/>
      <protection locked="0"/>
    </xf>
    <xf numFmtId="0" fontId="0" fillId="4" borderId="4" xfId="0" applyFill="1" applyBorder="1">
      <protection locked="0"/>
    </xf>
    <xf numFmtId="0" fontId="0" fillId="4" borderId="1" xfId="0" applyFill="1" applyBorder="1">
      <protection locked="0"/>
    </xf>
    <xf numFmtId="0" fontId="0" fillId="4" borderId="8" xfId="0" applyFill="1" applyBorder="1">
      <protection locked="0"/>
    </xf>
    <xf numFmtId="0" fontId="0" fillId="4" borderId="7" xfId="0" applyFill="1" applyBorder="1">
      <protection locked="0"/>
    </xf>
    <xf numFmtId="0" fontId="0" fillId="4" borderId="3" xfId="0" applyFill="1" applyBorder="1">
      <protection locked="0"/>
    </xf>
    <xf numFmtId="0" fontId="0" fillId="4" borderId="6"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167" fontId="0" fillId="4" borderId="0" xfId="0" applyNumberFormat="1" applyFill="1" applyBorder="1" applyAlignment="1">
      <protection locked="0"/>
    </xf>
    <xf numFmtId="0" fontId="0" fillId="4" borderId="0" xfId="0" applyFill="1" applyBorder="1" applyAlignment="1">
      <alignment horizontal="left"/>
      <protection locked="0"/>
    </xf>
    <xf numFmtId="0" fontId="0" fillId="5" borderId="0" xfId="0" applyFill="1" applyBorder="1" applyAlignment="1">
      <protection locked="0"/>
    </xf>
    <xf numFmtId="0" fontId="15" fillId="5" borderId="0" xfId="0" applyFont="1" applyFill="1" applyBorder="1">
      <protection locked="0"/>
    </xf>
    <xf numFmtId="0" fontId="0" fillId="4" borderId="0" xfId="0" applyFill="1" applyBorder="1" applyAlignment="1">
      <alignment horizontal="center"/>
      <protection locked="0"/>
    </xf>
    <xf numFmtId="0" fontId="0" fillId="4" borderId="0" xfId="0" applyFont="1" applyFill="1" applyBorder="1" applyAlignment="1">
      <alignment horizontal="left"/>
      <protection locked="0"/>
    </xf>
    <xf numFmtId="0" fontId="5" fillId="4" borderId="0" xfId="0" applyFont="1" applyFill="1" applyBorder="1" applyAlignment="1">
      <alignment vertical="top"/>
      <protection locked="0"/>
    </xf>
    <xf numFmtId="0" fontId="0" fillId="4" borderId="11" xfId="0" applyFill="1" applyBorder="1">
      <protection locked="0"/>
    </xf>
    <xf numFmtId="0" fontId="0" fillId="4" borderId="12" xfId="0" applyFill="1" applyBorder="1">
      <protection locked="0"/>
    </xf>
    <xf numFmtId="0" fontId="20" fillId="4" borderId="0" xfId="0" applyFont="1" applyFill="1" applyBorder="1" applyAlignment="1">
      <protection locked="0"/>
    </xf>
    <xf numFmtId="0" fontId="20" fillId="4" borderId="1" xfId="0" applyFont="1" applyFill="1" applyBorder="1" applyAlignment="1">
      <protection locked="0"/>
    </xf>
    <xf numFmtId="0" fontId="19" fillId="4" borderId="0" xfId="0" applyFont="1" applyFill="1" applyBorder="1" applyAlignment="1">
      <protection locked="0"/>
    </xf>
    <xf numFmtId="0" fontId="18" fillId="4" borderId="0" xfId="0" applyFont="1" applyFill="1" applyBorder="1">
      <protection locked="0"/>
    </xf>
    <xf numFmtId="0" fontId="18" fillId="4" borderId="0" xfId="0" applyFont="1" applyFill="1" applyBorder="1" applyAlignment="1">
      <protection locked="0"/>
    </xf>
    <xf numFmtId="0" fontId="18" fillId="4" borderId="9" xfId="0" applyFont="1" applyFill="1" applyBorder="1" applyAlignment="1">
      <alignment vertical="center" wrapText="1"/>
      <protection locked="0"/>
    </xf>
    <xf numFmtId="0" fontId="1" fillId="4" borderId="9" xfId="0" applyFont="1" applyFill="1" applyBorder="1" applyAlignment="1">
      <alignment vertical="center" wrapText="1"/>
      <protection locked="0"/>
    </xf>
    <xf numFmtId="0" fontId="1" fillId="4" borderId="2" xfId="0" applyFont="1" applyFill="1" applyBorder="1" applyAlignment="1">
      <alignment horizontal="center" vertical="center" wrapText="1"/>
      <protection locked="0"/>
    </xf>
    <xf numFmtId="0" fontId="1" fillId="4" borderId="2" xfId="0" applyFont="1" applyFill="1" applyBorder="1" applyAlignment="1">
      <alignment vertical="center" wrapText="1"/>
      <protection locked="0"/>
    </xf>
    <xf numFmtId="0" fontId="20" fillId="4" borderId="9" xfId="0" applyFont="1" applyFill="1" applyBorder="1" applyAlignment="1">
      <alignment vertical="center" wrapText="1"/>
      <protection locked="0"/>
    </xf>
    <xf numFmtId="0" fontId="0" fillId="4" borderId="9" xfId="0" applyFont="1" applyFill="1" applyBorder="1" applyAlignment="1">
      <alignment vertical="center" wrapText="1"/>
      <protection locked="0"/>
    </xf>
    <xf numFmtId="0" fontId="0" fillId="4" borderId="2" xfId="0" applyFont="1" applyFill="1" applyBorder="1" applyAlignment="1">
      <alignment horizontal="left" vertical="center" wrapText="1"/>
      <protection locked="0"/>
    </xf>
    <xf numFmtId="0" fontId="0" fillId="4" borderId="9" xfId="0" applyFill="1" applyBorder="1" applyAlignment="1">
      <protection locked="0"/>
    </xf>
    <xf numFmtId="0" fontId="0" fillId="4" borderId="2" xfId="0" applyFill="1" applyBorder="1" applyAlignment="1">
      <alignment horizontal="center"/>
      <protection locked="0"/>
    </xf>
    <xf numFmtId="0" fontId="5" fillId="4" borderId="0" xfId="0" applyFont="1" applyFill="1" applyBorder="1" applyAlignment="1">
      <protection locked="0"/>
    </xf>
    <xf numFmtId="0" fontId="0" fillId="4" borderId="0" xfId="0" applyFill="1" applyBorder="1" applyAlignment="1">
      <alignment horizontal="left"/>
      <protection locked="0"/>
    </xf>
    <xf numFmtId="0" fontId="1" fillId="4" borderId="7" xfId="0" applyFont="1" applyFill="1" applyBorder="1" applyAlignment="1">
      <alignment horizontal="center" vertical="center"/>
      <protection locked="0"/>
    </xf>
    <xf numFmtId="0" fontId="0" fillId="4" borderId="4" xfId="0" applyFill="1" applyBorder="1" applyAlignment="1">
      <protection locked="0"/>
    </xf>
    <xf numFmtId="0" fontId="0" fillId="4" borderId="4" xfId="0" applyFill="1" applyBorder="1" applyAlignment="1">
      <alignment horizontal="center"/>
      <protection locked="0"/>
    </xf>
    <xf numFmtId="0" fontId="6" fillId="4" borderId="0" xfId="0" applyFont="1" applyFill="1" applyBorder="1" applyAlignment="1">
      <protection locked="0"/>
    </xf>
    <xf numFmtId="0" fontId="6" fillId="4" borderId="12" xfId="0" applyFont="1" applyFill="1" applyBorder="1" applyAlignment="1">
      <protection locked="0"/>
    </xf>
    <xf numFmtId="0" fontId="20" fillId="4" borderId="1" xfId="0" applyFont="1" applyFill="1" applyBorder="1" applyAlignment="1">
      <alignment horizontal="left"/>
      <protection locked="0"/>
    </xf>
    <xf numFmtId="0" fontId="1" fillId="4" borderId="7" xfId="0" applyFont="1" applyFill="1" applyBorder="1" applyAlignment="1">
      <alignment vertical="center"/>
      <protection locked="0"/>
    </xf>
    <xf numFmtId="0" fontId="4" fillId="4" borderId="0" xfId="0" applyFont="1" applyFill="1" applyBorder="1" applyAlignment="1">
      <alignment horizontal="right"/>
      <protection locked="0"/>
    </xf>
    <xf numFmtId="0" fontId="4" fillId="4" borderId="0" xfId="0" applyFont="1" applyFill="1" applyBorder="1" applyAlignment="1">
      <alignment horizontal="right"/>
      <protection locked="0"/>
    </xf>
    <xf numFmtId="0" fontId="4" fillId="4" borderId="0" xfId="0" applyFont="1" applyFill="1" applyBorder="1" applyAlignment="1">
      <alignment horizontal="left" vertical="top" wrapText="1"/>
      <protection locked="0"/>
    </xf>
    <xf numFmtId="0" fontId="0" fillId="4" borderId="9" xfId="0" applyFill="1" applyBorder="1" applyAlignment="1">
      <alignment horizontal="center" vertical="center"/>
      <protection locked="0"/>
    </xf>
    <xf numFmtId="0" fontId="0" fillId="4" borderId="5" xfId="0" applyFill="1" applyBorder="1" applyAlignment="1">
      <alignment horizontal="center" vertical="center"/>
      <protection locked="0"/>
    </xf>
    <xf numFmtId="0" fontId="12" fillId="4" borderId="5" xfId="0" applyFont="1" applyFill="1" applyBorder="1" applyAlignment="1">
      <alignment horizontal="center" vertical="center"/>
      <protection locked="0"/>
    </xf>
    <xf numFmtId="0" fontId="0" fillId="4" borderId="10" xfId="0" applyFill="1" applyBorder="1" applyAlignment="1">
      <alignment horizontal="center" vertical="center"/>
      <protection locked="0"/>
    </xf>
    <xf numFmtId="0" fontId="4" fillId="4" borderId="0" xfId="0" applyFont="1" applyFill="1" applyBorder="1" applyAlignment="1">
      <alignment horizontal="left"/>
      <protection locked="0"/>
    </xf>
    <xf numFmtId="0" fontId="4" fillId="4" borderId="0" xfId="0" applyFont="1" applyFill="1" applyBorder="1" applyAlignment="1">
      <alignment horizontal="center"/>
      <protection locked="0"/>
    </xf>
    <xf numFmtId="0" fontId="4" fillId="4" borderId="0" xfId="0" applyFont="1" applyFill="1" applyBorder="1">
      <protection locked="0"/>
    </xf>
    <xf numFmtId="0" fontId="4" fillId="4" borderId="4" xfId="0" applyFont="1" applyFill="1" applyBorder="1" applyAlignment="1">
      <alignment horizontal="right"/>
      <protection locked="0"/>
    </xf>
    <xf numFmtId="164" fontId="4" fillId="4" borderId="0" xfId="0" applyNumberFormat="1" applyFont="1" applyFill="1" applyBorder="1" applyAlignment="1">
      <alignment horizontal="center" vertical="center"/>
      <protection locked="0"/>
    </xf>
    <xf numFmtId="164" fontId="5" fillId="4" borderId="0" xfId="0" applyNumberFormat="1" applyFont="1" applyFill="1" applyBorder="1" applyAlignment="1">
      <alignment horizontal="right" vertical="top"/>
      <protection locked="0"/>
    </xf>
    <xf numFmtId="0" fontId="4" fillId="4" borderId="0" xfId="0" applyFont="1" applyFill="1" applyBorder="1" applyAlignment="1">
      <alignment horizontal="left" vertical="center"/>
      <protection locked="0"/>
    </xf>
    <xf numFmtId="0" fontId="4" fillId="0" borderId="0" xfId="0" applyFont="1" applyFill="1" applyBorder="1" applyAlignment="1">
      <alignment horizontal="right"/>
      <protection locked="0"/>
    </xf>
    <xf numFmtId="0" fontId="4" fillId="0" borderId="0" xfId="0" applyFont="1" applyFill="1" applyBorder="1" applyAlignment="1">
      <alignment horizontal="left"/>
      <protection locked="0"/>
    </xf>
    <xf numFmtId="0" fontId="4" fillId="0" borderId="0" xfId="0" applyFont="1" applyFill="1" applyBorder="1" applyAlignment="1">
      <alignment horizontal="center"/>
      <protection locked="0"/>
    </xf>
    <xf numFmtId="0" fontId="4" fillId="0" borderId="0" xfId="0" applyFont="1" applyFill="1" applyBorder="1" applyAlignment="1">
      <protection locked="0"/>
    </xf>
    <xf numFmtId="0" fontId="4" fillId="0" borderId="0" xfId="0" applyFont="1" applyFill="1" applyBorder="1">
      <protection locked="0"/>
    </xf>
    <xf numFmtId="49" fontId="0" fillId="0" borderId="0" xfId="0" applyNumberFormat="1" applyAlignment="1" applyProtection="1">
      <alignment horizontal="left"/>
    </xf>
    <xf numFmtId="0" fontId="24" fillId="0" borderId="0" xfId="0" applyFont="1" applyAlignment="1" applyProtection="1">
      <alignment horizontal="left"/>
    </xf>
    <xf numFmtId="0" fontId="25" fillId="0" borderId="0" xfId="0" applyFont="1" applyAlignment="1" applyProtection="1">
      <alignment horizontal="left"/>
    </xf>
    <xf numFmtId="0" fontId="25" fillId="0" borderId="0" xfId="0" applyFont="1" applyProtection="1"/>
    <xf numFmtId="0" fontId="26" fillId="0" borderId="0" xfId="0" applyFont="1" applyProtection="1"/>
    <xf numFmtId="0" fontId="0" fillId="0" borderId="0" xfId="0" applyProtection="1"/>
    <xf numFmtId="0" fontId="0" fillId="0" borderId="0" xfId="0" applyAlignment="1" applyProtection="1"/>
    <xf numFmtId="0" fontId="24" fillId="0" borderId="0" xfId="0" applyFont="1" applyAlignment="1" applyProtection="1">
      <alignment horizontal="center"/>
    </xf>
    <xf numFmtId="0" fontId="27" fillId="0" borderId="0" xfId="0" applyFont="1" applyAlignment="1" applyProtection="1">
      <alignment horizontal="left"/>
    </xf>
    <xf numFmtId="49" fontId="25" fillId="0" borderId="0" xfId="0" applyNumberFormat="1" applyFont="1" applyAlignment="1" applyProtection="1">
      <alignment horizontal="left"/>
    </xf>
    <xf numFmtId="0" fontId="0" fillId="4" borderId="0" xfId="0" applyFill="1" applyBorder="1" applyProtection="1"/>
    <xf numFmtId="0" fontId="4" fillId="4" borderId="2" xfId="0" applyFont="1" applyFill="1" applyBorder="1" applyAlignment="1" applyProtection="1"/>
    <xf numFmtId="9" fontId="23" fillId="4" borderId="0" xfId="1" applyFont="1" applyFill="1" applyBorder="1" applyAlignment="1" applyProtection="1"/>
    <xf numFmtId="0" fontId="1" fillId="4" borderId="9" xfId="0" applyFont="1" applyFill="1" applyBorder="1" applyAlignment="1">
      <alignment horizontal="center" vertical="center"/>
      <protection locked="0"/>
    </xf>
    <xf numFmtId="0" fontId="1" fillId="4" borderId="5" xfId="0" applyFont="1" applyFill="1" applyBorder="1" applyAlignment="1">
      <alignment horizontal="center" vertical="center"/>
      <protection locked="0"/>
    </xf>
    <xf numFmtId="0" fontId="1" fillId="4" borderId="10" xfId="0" applyFont="1" applyFill="1" applyBorder="1" applyAlignment="1">
      <alignment horizontal="center" vertical="center"/>
      <protection locked="0"/>
    </xf>
    <xf numFmtId="0" fontId="0" fillId="4" borderId="0" xfId="0" applyFill="1" applyBorder="1" applyAlignment="1">
      <alignment horizontal="center"/>
      <protection locked="0"/>
    </xf>
    <xf numFmtId="0" fontId="0" fillId="4" borderId="4" xfId="0" applyFill="1" applyBorder="1" applyAlignment="1">
      <alignment horizontal="center"/>
      <protection locked="0"/>
    </xf>
    <xf numFmtId="0" fontId="0" fillId="4" borderId="0" xfId="0" applyFill="1" applyBorder="1" applyAlignment="1">
      <alignment horizontal="left"/>
      <protection locked="0"/>
    </xf>
    <xf numFmtId="0" fontId="1" fillId="4" borderId="13" xfId="0" applyFont="1" applyFill="1" applyBorder="1" applyAlignment="1">
      <alignment horizontal="center" vertical="center"/>
      <protection locked="0"/>
    </xf>
    <xf numFmtId="0" fontId="1" fillId="4" borderId="14" xfId="0" applyFont="1" applyFill="1" applyBorder="1" applyAlignment="1">
      <alignment horizontal="center" vertical="center"/>
      <protection locked="0"/>
    </xf>
    <xf numFmtId="0" fontId="1" fillId="4" borderId="13" xfId="0" applyFont="1" applyFill="1" applyBorder="1" applyAlignment="1">
      <alignment horizontal="center" vertical="center" wrapText="1"/>
      <protection locked="0"/>
    </xf>
    <xf numFmtId="0" fontId="1" fillId="4" borderId="14" xfId="0" applyFont="1" applyFill="1" applyBorder="1" applyAlignment="1">
      <alignment horizontal="center" vertical="center" wrapText="1"/>
      <protection locked="0"/>
    </xf>
    <xf numFmtId="0" fontId="1" fillId="4" borderId="3" xfId="0" applyFont="1" applyFill="1" applyBorder="1" applyAlignment="1">
      <alignment horizontal="center" vertical="center"/>
      <protection locked="0"/>
    </xf>
    <xf numFmtId="0" fontId="1" fillId="4" borderId="4" xfId="0" applyFont="1" applyFill="1" applyBorder="1" applyAlignment="1">
      <alignment horizontal="center" vertical="center"/>
      <protection locked="0"/>
    </xf>
    <xf numFmtId="0" fontId="1" fillId="4" borderId="6" xfId="0" applyFont="1" applyFill="1" applyBorder="1" applyAlignment="1">
      <alignment horizontal="center" vertical="center"/>
      <protection locked="0"/>
    </xf>
    <xf numFmtId="0" fontId="1" fillId="4" borderId="7" xfId="0" applyFont="1" applyFill="1" applyBorder="1" applyAlignment="1">
      <alignment horizontal="center" vertical="center"/>
      <protection locked="0"/>
    </xf>
    <xf numFmtId="0" fontId="1" fillId="4" borderId="1" xfId="0" applyFont="1" applyFill="1" applyBorder="1" applyAlignment="1">
      <alignment horizontal="center" vertical="center"/>
      <protection locked="0"/>
    </xf>
    <xf numFmtId="0" fontId="1" fillId="4" borderId="8" xfId="0" applyFont="1" applyFill="1" applyBorder="1" applyAlignment="1">
      <alignment horizontal="center" vertical="center"/>
      <protection locked="0"/>
    </xf>
    <xf numFmtId="0" fontId="0" fillId="4" borderId="9" xfId="0" applyFont="1" applyFill="1" applyBorder="1" applyAlignment="1">
      <alignment horizontal="center" vertical="center" wrapText="1"/>
      <protection locked="0"/>
    </xf>
    <xf numFmtId="0" fontId="0" fillId="4" borderId="5" xfId="0" applyFont="1" applyFill="1" applyBorder="1" applyAlignment="1">
      <alignment horizontal="center" vertical="center" wrapText="1"/>
      <protection locked="0"/>
    </xf>
    <xf numFmtId="0" fontId="0" fillId="4" borderId="10" xfId="0" applyFont="1" applyFill="1" applyBorder="1" applyAlignment="1">
      <alignment horizontal="center" vertical="center" wrapText="1"/>
      <protection locked="0"/>
    </xf>
    <xf numFmtId="0" fontId="19" fillId="4" borderId="0" xfId="0" applyFont="1" applyFill="1" applyBorder="1" applyAlignment="1">
      <alignment horizontal="center"/>
      <protection locked="0"/>
    </xf>
    <xf numFmtId="0" fontId="1" fillId="4" borderId="9" xfId="0" applyFont="1" applyFill="1" applyBorder="1" applyAlignment="1">
      <alignment horizontal="center" vertical="center" wrapText="1"/>
      <protection locked="0"/>
    </xf>
    <xf numFmtId="0" fontId="1" fillId="4" borderId="5" xfId="0" applyFont="1" applyFill="1" applyBorder="1" applyAlignment="1">
      <alignment horizontal="center" vertical="center" wrapText="1"/>
      <protection locked="0"/>
    </xf>
    <xf numFmtId="0" fontId="1" fillId="4" borderId="10" xfId="0" applyFont="1" applyFill="1" applyBorder="1" applyAlignment="1">
      <alignment horizontal="center" vertical="center" wrapText="1"/>
      <protection locked="0"/>
    </xf>
    <xf numFmtId="14" fontId="0" fillId="4" borderId="1" xfId="0" applyNumberFormat="1" applyFill="1" applyBorder="1" applyAlignment="1">
      <alignment horizontal="left"/>
      <protection locked="0"/>
    </xf>
    <xf numFmtId="0" fontId="0" fillId="4" borderId="1" xfId="0" applyFill="1" applyBorder="1" applyAlignment="1">
      <alignment horizontal="left"/>
      <protection locked="0"/>
    </xf>
    <xf numFmtId="0" fontId="0" fillId="0" borderId="0" xfId="0" applyBorder="1" applyAlignment="1" applyProtection="1">
      <alignment horizontal="center"/>
    </xf>
    <xf numFmtId="0" fontId="0" fillId="0" borderId="15" xfId="0" applyBorder="1" applyAlignment="1" applyProtection="1">
      <alignment horizontal="center"/>
    </xf>
    <xf numFmtId="0" fontId="8" fillId="4" borderId="0" xfId="0" applyFont="1" applyFill="1" applyBorder="1" applyAlignment="1">
      <alignment horizontal="center" wrapText="1"/>
      <protection locked="0"/>
    </xf>
    <xf numFmtId="0" fontId="1" fillId="4" borderId="0" xfId="0" applyFont="1" applyFill="1" applyBorder="1" applyAlignment="1">
      <alignment horizontal="center"/>
      <protection locked="0"/>
    </xf>
    <xf numFmtId="0" fontId="0" fillId="3" borderId="1" xfId="0" applyFill="1" applyBorder="1" applyAlignment="1">
      <alignment horizontal="center"/>
      <protection locked="0"/>
    </xf>
    <xf numFmtId="0" fontId="0" fillId="5" borderId="1" xfId="0" applyFill="1" applyBorder="1" applyAlignment="1">
      <alignment horizontal="center"/>
      <protection locked="0"/>
    </xf>
    <xf numFmtId="167" fontId="0" fillId="3" borderId="1" xfId="0" applyNumberFormat="1" applyFill="1" applyBorder="1" applyAlignment="1">
      <alignment horizontal="center"/>
      <protection locked="0"/>
    </xf>
    <xf numFmtId="166" fontId="11" fillId="3" borderId="1" xfId="0" applyNumberFormat="1" applyFont="1" applyFill="1" applyBorder="1" applyAlignment="1">
      <alignment horizontal="center"/>
      <protection locked="0"/>
    </xf>
    <xf numFmtId="0" fontId="6" fillId="3" borderId="2" xfId="0" applyFont="1" applyFill="1" applyBorder="1" applyAlignment="1">
      <alignment horizontal="left"/>
      <protection locked="0"/>
    </xf>
    <xf numFmtId="0" fontId="7" fillId="3" borderId="2" xfId="0" applyFont="1" applyFill="1" applyBorder="1" applyAlignment="1">
      <alignment horizontal="center"/>
      <protection locked="0"/>
    </xf>
    <xf numFmtId="0" fontId="6" fillId="3" borderId="2" xfId="0" applyFont="1" applyFill="1" applyBorder="1" applyAlignment="1">
      <alignment horizontal="center"/>
      <protection locked="0"/>
    </xf>
    <xf numFmtId="0" fontId="11" fillId="3" borderId="1" xfId="0" applyFont="1" applyFill="1" applyBorder="1" applyAlignment="1">
      <alignment horizontal="center"/>
      <protection locked="0"/>
    </xf>
    <xf numFmtId="0" fontId="4" fillId="4" borderId="2" xfId="0" applyFont="1" applyFill="1" applyBorder="1" applyAlignment="1">
      <alignment horizontal="left"/>
      <protection locked="0"/>
    </xf>
    <xf numFmtId="0" fontId="4" fillId="3" borderId="2" xfId="0" applyFont="1" applyFill="1" applyBorder="1" applyAlignment="1" applyProtection="1">
      <alignment horizontal="center"/>
    </xf>
    <xf numFmtId="0" fontId="4" fillId="3" borderId="9" xfId="0" applyFont="1" applyFill="1" applyBorder="1" applyAlignment="1" applyProtection="1">
      <alignment horizontal="center"/>
    </xf>
    <xf numFmtId="0" fontId="4" fillId="3" borderId="10" xfId="0" applyFont="1" applyFill="1" applyBorder="1" applyAlignment="1" applyProtection="1">
      <alignment horizontal="center"/>
    </xf>
    <xf numFmtId="0" fontId="6" fillId="3" borderId="2" xfId="0" applyFont="1" applyFill="1" applyBorder="1" applyAlignment="1">
      <alignment horizontal="left" wrapText="1"/>
      <protection locked="0"/>
    </xf>
    <xf numFmtId="0" fontId="7" fillId="3" borderId="2" xfId="0" applyFont="1" applyFill="1" applyBorder="1" applyAlignment="1" applyProtection="1">
      <alignment horizontal="center"/>
    </xf>
    <xf numFmtId="0" fontId="6" fillId="3" borderId="2" xfId="0" applyFont="1" applyFill="1" applyBorder="1" applyAlignment="1" applyProtection="1">
      <alignment horizontal="center"/>
    </xf>
    <xf numFmtId="0" fontId="6" fillId="3" borderId="9" xfId="0" applyFont="1" applyFill="1" applyBorder="1" applyAlignment="1" applyProtection="1">
      <alignment horizontal="center"/>
    </xf>
    <xf numFmtId="0" fontId="6" fillId="3" borderId="10" xfId="0" applyFont="1" applyFill="1" applyBorder="1" applyAlignment="1" applyProtection="1">
      <alignment horizontal="center"/>
    </xf>
    <xf numFmtId="0" fontId="4" fillId="4" borderId="9" xfId="0" applyFont="1" applyFill="1" applyBorder="1" applyAlignment="1">
      <alignment horizontal="center"/>
      <protection locked="0"/>
    </xf>
    <xf numFmtId="0" fontId="4" fillId="4" borderId="5" xfId="0" applyFont="1" applyFill="1" applyBorder="1" applyAlignment="1">
      <alignment horizontal="center"/>
      <protection locked="0"/>
    </xf>
    <xf numFmtId="0" fontId="4" fillId="4" borderId="10" xfId="0" applyFont="1" applyFill="1" applyBorder="1" applyAlignment="1">
      <alignment horizontal="center"/>
      <protection locked="0"/>
    </xf>
    <xf numFmtId="0" fontId="6" fillId="3" borderId="9" xfId="0" applyFont="1" applyFill="1" applyBorder="1" applyAlignment="1">
      <alignment horizontal="right"/>
      <protection locked="0"/>
    </xf>
    <xf numFmtId="0" fontId="6" fillId="3" borderId="5" xfId="0" applyFont="1" applyFill="1" applyBorder="1" applyAlignment="1">
      <alignment horizontal="right"/>
      <protection locked="0"/>
    </xf>
    <xf numFmtId="0" fontId="6" fillId="3" borderId="10" xfId="0" applyFont="1" applyFill="1" applyBorder="1" applyAlignment="1">
      <alignment horizontal="right"/>
      <protection locked="0"/>
    </xf>
    <xf numFmtId="0" fontId="4" fillId="4" borderId="2" xfId="0" applyFont="1" applyFill="1" applyBorder="1" applyAlignment="1" applyProtection="1">
      <alignment horizontal="left"/>
    </xf>
    <xf numFmtId="164" fontId="4" fillId="5" borderId="2" xfId="0" applyNumberFormat="1" applyFont="1" applyFill="1" applyBorder="1" applyAlignment="1">
      <alignment horizontal="center"/>
      <protection locked="0"/>
    </xf>
    <xf numFmtId="165" fontId="4" fillId="5" borderId="2" xfId="0" applyNumberFormat="1" applyFont="1" applyFill="1" applyBorder="1" applyAlignment="1">
      <alignment horizontal="right"/>
      <protection locked="0"/>
    </xf>
    <xf numFmtId="0" fontId="4" fillId="4" borderId="9" xfId="0" applyFont="1" applyFill="1" applyBorder="1" applyAlignment="1" applyProtection="1">
      <alignment horizontal="center"/>
    </xf>
    <xf numFmtId="0" fontId="4" fillId="4" borderId="5" xfId="0" applyFont="1" applyFill="1" applyBorder="1" applyAlignment="1" applyProtection="1">
      <alignment horizontal="center"/>
    </xf>
    <xf numFmtId="0" fontId="4" fillId="4" borderId="10" xfId="0" applyFont="1" applyFill="1" applyBorder="1" applyAlignment="1" applyProtection="1">
      <alignment horizontal="center"/>
    </xf>
    <xf numFmtId="164" fontId="7" fillId="3" borderId="2" xfId="0" applyNumberFormat="1" applyFont="1" applyFill="1" applyBorder="1" applyAlignment="1" applyProtection="1">
      <alignment horizontal="center"/>
    </xf>
    <xf numFmtId="168" fontId="7" fillId="4" borderId="5" xfId="0" applyNumberFormat="1" applyFont="1" applyFill="1" applyBorder="1" applyAlignment="1">
      <alignment horizontal="center"/>
      <protection locked="0"/>
    </xf>
    <xf numFmtId="168" fontId="7" fillId="4" borderId="10" xfId="0" applyNumberFormat="1" applyFont="1" applyFill="1" applyBorder="1" applyAlignment="1">
      <alignment horizontal="center"/>
      <protection locked="0"/>
    </xf>
    <xf numFmtId="0" fontId="7" fillId="4" borderId="9" xfId="0" applyFont="1" applyFill="1" applyBorder="1" applyAlignment="1">
      <alignment horizontal="left"/>
      <protection locked="0"/>
    </xf>
    <xf numFmtId="0" fontId="7" fillId="4" borderId="5" xfId="0" applyFont="1" applyFill="1" applyBorder="1" applyAlignment="1">
      <alignment horizontal="left"/>
      <protection locked="0"/>
    </xf>
    <xf numFmtId="0" fontId="4" fillId="5" borderId="2" xfId="0" applyFont="1" applyFill="1" applyBorder="1" applyAlignment="1">
      <alignment horizontal="left"/>
      <protection locked="0"/>
    </xf>
    <xf numFmtId="0" fontId="7" fillId="3" borderId="2" xfId="0" applyFont="1" applyFill="1" applyBorder="1" applyAlignment="1">
      <alignment horizontal="left"/>
      <protection locked="0"/>
    </xf>
    <xf numFmtId="0" fontId="4" fillId="4" borderId="0" xfId="0" applyFont="1" applyFill="1" applyBorder="1" applyAlignment="1">
      <alignment horizontal="left" vertical="center" wrapText="1"/>
      <protection locked="0"/>
    </xf>
    <xf numFmtId="0" fontId="4" fillId="4" borderId="12" xfId="0" applyFont="1" applyFill="1" applyBorder="1" applyAlignment="1">
      <alignment horizontal="left" vertical="center" wrapText="1"/>
      <protection locked="0"/>
    </xf>
    <xf numFmtId="0" fontId="0" fillId="4" borderId="9" xfId="0" applyFill="1" applyBorder="1" applyAlignment="1">
      <alignment horizontal="center" vertical="center"/>
      <protection locked="0"/>
    </xf>
    <xf numFmtId="0" fontId="0" fillId="4" borderId="5" xfId="0" applyFill="1" applyBorder="1" applyAlignment="1">
      <alignment horizontal="center" vertical="center"/>
      <protection locked="0"/>
    </xf>
    <xf numFmtId="0" fontId="12" fillId="4" borderId="5" xfId="0" applyFont="1" applyFill="1" applyBorder="1" applyAlignment="1">
      <alignment horizontal="center" vertical="center"/>
      <protection locked="0"/>
    </xf>
    <xf numFmtId="0" fontId="0" fillId="4" borderId="10" xfId="0" applyFill="1" applyBorder="1" applyAlignment="1">
      <alignment horizontal="center" vertical="center"/>
      <protection locked="0"/>
    </xf>
    <xf numFmtId="0" fontId="4" fillId="4" borderId="0" xfId="0" applyFont="1" applyFill="1" applyBorder="1" applyAlignment="1">
      <alignment horizontal="left" vertical="top" wrapText="1"/>
      <protection locked="0"/>
    </xf>
    <xf numFmtId="164" fontId="0" fillId="4" borderId="9" xfId="0" applyNumberFormat="1" applyFill="1" applyBorder="1" applyAlignment="1">
      <alignment horizontal="center" vertical="center"/>
      <protection locked="0"/>
    </xf>
    <xf numFmtId="164" fontId="4" fillId="4" borderId="9" xfId="0" applyNumberFormat="1" applyFont="1" applyFill="1" applyBorder="1" applyAlignment="1">
      <alignment horizontal="center" vertical="center"/>
      <protection locked="0"/>
    </xf>
    <xf numFmtId="164" fontId="4" fillId="4" borderId="5" xfId="0" applyNumberFormat="1" applyFont="1" applyFill="1" applyBorder="1" applyAlignment="1">
      <alignment horizontal="center" vertical="center"/>
      <protection locked="0"/>
    </xf>
    <xf numFmtId="164" fontId="4" fillId="4" borderId="10" xfId="0" applyNumberFormat="1" applyFont="1" applyFill="1" applyBorder="1" applyAlignment="1">
      <alignment horizontal="center" vertical="center"/>
      <protection locked="0"/>
    </xf>
    <xf numFmtId="0" fontId="5" fillId="4" borderId="0" xfId="0" applyFont="1" applyFill="1" applyBorder="1" applyAlignment="1">
      <alignment horizontal="right" vertical="top"/>
      <protection locked="0"/>
    </xf>
    <xf numFmtId="0" fontId="4" fillId="4" borderId="0" xfId="0" applyFont="1" applyFill="1" applyBorder="1" applyAlignment="1">
      <alignment horizontal="center"/>
      <protection locked="0"/>
    </xf>
    <xf numFmtId="0" fontId="4" fillId="0" borderId="0" xfId="0" applyFont="1" applyFill="1" applyBorder="1" applyAlignment="1">
      <alignment horizontal="center" vertical="center" wrapText="1"/>
      <protection locked="0"/>
    </xf>
    <xf numFmtId="0" fontId="4" fillId="5" borderId="0" xfId="0" applyFont="1" applyFill="1" applyBorder="1" applyAlignment="1">
      <alignment horizontal="center"/>
      <protection locked="0"/>
    </xf>
    <xf numFmtId="0" fontId="1" fillId="2" borderId="0" xfId="0" applyFont="1" applyFill="1" applyBorder="1" applyAlignment="1">
      <alignment horizontal="center"/>
      <protection locked="0"/>
    </xf>
    <xf numFmtId="0" fontId="5" fillId="4" borderId="0" xfId="0" applyFont="1" applyFill="1" applyBorder="1" applyAlignment="1">
      <alignment horizontal="left" wrapText="1"/>
      <protection locked="0"/>
    </xf>
    <xf numFmtId="0" fontId="4" fillId="4" borderId="0" xfId="0" applyFont="1" applyFill="1" applyBorder="1" applyAlignment="1">
      <alignment horizontal="left"/>
      <protection locked="0"/>
    </xf>
    <xf numFmtId="0" fontId="4" fillId="5" borderId="0" xfId="0" applyFont="1" applyFill="1" applyBorder="1" applyAlignment="1">
      <alignment horizontal="left"/>
      <protection locked="0"/>
    </xf>
    <xf numFmtId="0" fontId="0" fillId="5" borderId="3" xfId="0" applyFont="1" applyFill="1" applyBorder="1" applyAlignment="1">
      <alignment horizontal="left"/>
      <protection locked="0"/>
    </xf>
    <xf numFmtId="0" fontId="0" fillId="5" borderId="4" xfId="0" applyFont="1" applyFill="1" applyBorder="1" applyAlignment="1">
      <alignment horizontal="left"/>
      <protection locked="0"/>
    </xf>
    <xf numFmtId="0" fontId="4" fillId="4" borderId="0" xfId="0" applyFont="1" applyFill="1" applyBorder="1" applyAlignment="1">
      <alignment wrapText="1"/>
      <protection locked="0"/>
    </xf>
    <xf numFmtId="0" fontId="4" fillId="4" borderId="0" xfId="0" applyFont="1" applyFill="1" applyBorder="1">
      <protection locked="0"/>
    </xf>
    <xf numFmtId="164" fontId="5" fillId="3" borderId="2" xfId="0" applyNumberFormat="1" applyFont="1" applyFill="1" applyBorder="1" applyAlignment="1" applyProtection="1">
      <alignment horizontal="center"/>
    </xf>
    <xf numFmtId="164" fontId="4" fillId="3" borderId="0" xfId="0" applyNumberFormat="1" applyFont="1" applyFill="1" applyBorder="1" applyAlignment="1" applyProtection="1">
      <alignment horizontal="center"/>
    </xf>
    <xf numFmtId="0" fontId="4" fillId="4" borderId="0" xfId="0" applyFont="1" applyFill="1" applyBorder="1" applyAlignment="1">
      <alignment horizontal="right"/>
      <protection locked="0"/>
    </xf>
    <xf numFmtId="0" fontId="6" fillId="4" borderId="0" xfId="0" applyFont="1" applyFill="1" applyBorder="1" applyAlignment="1">
      <alignment horizontal="right"/>
      <protection locked="0"/>
    </xf>
    <xf numFmtId="0" fontId="22" fillId="4" borderId="1" xfId="0" applyFont="1" applyFill="1" applyBorder="1" applyAlignment="1" applyProtection="1">
      <alignment horizontal="center"/>
    </xf>
    <xf numFmtId="0" fontId="10" fillId="4" borderId="0" xfId="0" applyFont="1" applyFill="1" applyBorder="1" applyAlignment="1">
      <alignment horizontal="right"/>
      <protection locked="0"/>
    </xf>
    <xf numFmtId="0" fontId="5" fillId="3" borderId="2" xfId="0" applyFont="1" applyFill="1" applyBorder="1" applyAlignment="1" applyProtection="1">
      <alignment horizontal="center"/>
    </xf>
    <xf numFmtId="164" fontId="4" fillId="3" borderId="2" xfId="0" applyNumberFormat="1" applyFont="1" applyFill="1" applyBorder="1" applyAlignment="1" applyProtection="1">
      <alignment horizontal="center"/>
    </xf>
  </cellXfs>
  <cellStyles count="2">
    <cellStyle name="Prozent" xfId="1" builtinId="5"/>
    <cellStyle name="Standard"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B$13" lockText="1" noThreeD="1"/>
</file>

<file path=xl/ctrlProps/ctrlProp2.xml><?xml version="1.0" encoding="utf-8"?>
<formControlPr xmlns="http://schemas.microsoft.com/office/spreadsheetml/2009/9/main" objectType="CheckBox" fmlaLink="$AB$14" lockText="1" noThreeD="1"/>
</file>

<file path=xl/ctrlProps/ctrlProp3.xml><?xml version="1.0" encoding="utf-8"?>
<formControlPr xmlns="http://schemas.microsoft.com/office/spreadsheetml/2009/9/main" objectType="CheckBox" fmlaLink="$M$57" lockText="1" noThreeD="1"/>
</file>

<file path=xl/ctrlProps/ctrlProp4.xml><?xml version="1.0" encoding="utf-8"?>
<formControlPr xmlns="http://schemas.microsoft.com/office/spreadsheetml/2009/9/main" objectType="CheckBox" fmlaLink="$Y$60" lockText="1" noThreeD="1"/>
</file>

<file path=xl/ctrlProps/ctrlProp5.xml><?xml version="1.0" encoding="utf-8"?>
<formControlPr xmlns="http://schemas.microsoft.com/office/spreadsheetml/2009/9/main" objectType="CheckBox" fmlaLink="$Y$59" lockText="1" noThreeD="1"/>
</file>

<file path=xl/ctrlProps/ctrlProp6.xml><?xml version="1.0" encoding="utf-8"?>
<formControlPr xmlns="http://schemas.microsoft.com/office/spreadsheetml/2009/9/main" objectType="CheckBox" fmlaLink="$Y$58" lockText="1" noThreeD="1"/>
</file>

<file path=xl/ctrlProps/ctrlProp7.xml><?xml version="1.0" encoding="utf-8"?>
<formControlPr xmlns="http://schemas.microsoft.com/office/spreadsheetml/2009/9/main" objectType="CheckBox" fmlaLink="$Y$57" lockText="1" noThreeD="1"/>
</file>

<file path=xl/ctrlProps/ctrlProp8.xml><?xml version="1.0" encoding="utf-8"?>
<formControlPr xmlns="http://schemas.microsoft.com/office/spreadsheetml/2009/9/main" objectType="CheckBox" fmlaLink="$M$5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161925</xdr:colOff>
          <xdr:row>11</xdr:row>
          <xdr:rowOff>38100</xdr:rowOff>
        </xdr:from>
        <xdr:to>
          <xdr:col>28</xdr:col>
          <xdr:colOff>142875</xdr:colOff>
          <xdr:row>13</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12</xdr:row>
          <xdr:rowOff>142875</xdr:rowOff>
        </xdr:from>
        <xdr:to>
          <xdr:col>28</xdr:col>
          <xdr:colOff>171450</xdr:colOff>
          <xdr:row>13</xdr:row>
          <xdr:rowOff>171450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55</xdr:row>
          <xdr:rowOff>180975</xdr:rowOff>
        </xdr:from>
        <xdr:to>
          <xdr:col>13</xdr:col>
          <xdr:colOff>0</xdr:colOff>
          <xdr:row>57</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59</xdr:row>
          <xdr:rowOff>0</xdr:rowOff>
        </xdr:from>
        <xdr:to>
          <xdr:col>25</xdr:col>
          <xdr:colOff>0</xdr:colOff>
          <xdr:row>60</xdr:row>
          <xdr:rowOff>28575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58</xdr:row>
          <xdr:rowOff>0</xdr:rowOff>
        </xdr:from>
        <xdr:to>
          <xdr:col>25</xdr:col>
          <xdr:colOff>0</xdr:colOff>
          <xdr:row>59</xdr:row>
          <xdr:rowOff>28575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57</xdr:row>
          <xdr:rowOff>0</xdr:rowOff>
        </xdr:from>
        <xdr:to>
          <xdr:col>25</xdr:col>
          <xdr:colOff>0</xdr:colOff>
          <xdr:row>58</xdr:row>
          <xdr:rowOff>28575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56</xdr:row>
          <xdr:rowOff>0</xdr:rowOff>
        </xdr:from>
        <xdr:to>
          <xdr:col>25</xdr:col>
          <xdr:colOff>0</xdr:colOff>
          <xdr:row>57</xdr:row>
          <xdr:rowOff>28575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57</xdr:row>
          <xdr:rowOff>180975</xdr:rowOff>
        </xdr:from>
        <xdr:to>
          <xdr:col>13</xdr:col>
          <xdr:colOff>9525</xdr:colOff>
          <xdr:row>59</xdr:row>
          <xdr:rowOff>19050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76200</xdr:colOff>
      <xdr:row>0</xdr:row>
      <xdr:rowOff>47625</xdr:rowOff>
    </xdr:from>
    <xdr:to>
      <xdr:col>4</xdr:col>
      <xdr:colOff>152400</xdr:colOff>
      <xdr:row>4</xdr:row>
      <xdr:rowOff>104775</xdr:rowOff>
    </xdr:to>
    <xdr:pic>
      <xdr:nvPicPr>
        <xdr:cNvPr id="11"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7625"/>
          <a:ext cx="914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37"/>
  <sheetViews>
    <sheetView view="pageLayout" zoomScaleNormal="100" workbookViewId="0">
      <selection activeCell="J46" sqref="J46:P46"/>
    </sheetView>
  </sheetViews>
  <sheetFormatPr baseColWidth="10" defaultRowHeight="15" x14ac:dyDescent="0.25"/>
  <cols>
    <col min="1" max="1" width="6.7109375" style="3" customWidth="1"/>
    <col min="2" max="2" width="30" style="3" customWidth="1"/>
    <col min="3" max="4" width="3.28515625" style="3" customWidth="1"/>
    <col min="5" max="5" width="36.5703125" style="3" customWidth="1"/>
    <col min="6" max="9" width="6.7109375" style="3" customWidth="1"/>
    <col min="10" max="30" width="3.28515625" style="3" customWidth="1"/>
    <col min="31" max="31" width="3.28515625" style="3" hidden="1" customWidth="1"/>
    <col min="32" max="53" width="3.28515625" style="3" customWidth="1"/>
    <col min="54" max="16384" width="11.42578125" style="3"/>
  </cols>
  <sheetData>
    <row r="1" spans="1:31" ht="23.25" x14ac:dyDescent="0.35">
      <c r="A1" s="116" t="s">
        <v>68</v>
      </c>
      <c r="B1" s="116"/>
      <c r="C1" s="116"/>
      <c r="D1" s="116"/>
      <c r="E1" s="116"/>
      <c r="F1" s="116"/>
      <c r="G1" s="116"/>
      <c r="H1" s="116"/>
      <c r="I1" s="116"/>
      <c r="J1" s="116"/>
      <c r="K1" s="116"/>
      <c r="L1" s="116"/>
      <c r="M1" s="116"/>
      <c r="N1" s="116"/>
      <c r="O1" s="116"/>
      <c r="P1" s="116"/>
      <c r="Q1" s="44"/>
      <c r="R1" s="44"/>
      <c r="S1" s="44"/>
      <c r="T1" s="44"/>
      <c r="U1" s="44"/>
      <c r="V1" s="44"/>
      <c r="W1" s="44"/>
      <c r="X1" s="44"/>
      <c r="Y1" s="44"/>
      <c r="Z1" s="44"/>
      <c r="AA1" s="44"/>
      <c r="AB1" s="44"/>
      <c r="AC1" s="44"/>
      <c r="AD1" s="44"/>
    </row>
    <row r="3" spans="1:31" ht="15.75" x14ac:dyDescent="0.25">
      <c r="A3" s="45" t="s">
        <v>69</v>
      </c>
      <c r="C3" s="42"/>
      <c r="D3" s="42"/>
      <c r="E3" s="43"/>
      <c r="F3" s="42"/>
      <c r="G3" s="45" t="s">
        <v>72</v>
      </c>
      <c r="I3" s="120"/>
      <c r="J3" s="121"/>
      <c r="K3" s="121"/>
      <c r="L3" s="121"/>
      <c r="M3" s="121"/>
      <c r="N3" s="121"/>
      <c r="O3" s="121"/>
      <c r="P3" s="121"/>
    </row>
    <row r="4" spans="1:31" ht="15.75" x14ac:dyDescent="0.25">
      <c r="A4" s="45" t="s">
        <v>70</v>
      </c>
      <c r="C4" s="42"/>
      <c r="D4" s="42"/>
      <c r="E4" s="43"/>
      <c r="F4" s="42"/>
      <c r="G4" s="45" t="s">
        <v>73</v>
      </c>
      <c r="I4" s="120"/>
      <c r="J4" s="121"/>
      <c r="K4" s="121"/>
      <c r="L4" s="121"/>
      <c r="M4" s="121"/>
      <c r="N4" s="121"/>
      <c r="O4" s="121"/>
      <c r="P4" s="121"/>
      <c r="AE4" s="3" t="s">
        <v>143</v>
      </c>
    </row>
    <row r="5" spans="1:31" ht="15.75" x14ac:dyDescent="0.25">
      <c r="A5" s="45" t="s">
        <v>71</v>
      </c>
      <c r="C5" s="42"/>
      <c r="D5" s="42"/>
      <c r="E5" s="63"/>
      <c r="F5" s="42"/>
      <c r="G5" s="42"/>
      <c r="H5" s="42"/>
      <c r="I5" s="42"/>
      <c r="J5" s="42"/>
      <c r="K5" s="42"/>
      <c r="L5" s="42"/>
      <c r="M5" s="42"/>
      <c r="N5" s="42"/>
      <c r="O5" s="42"/>
      <c r="P5" s="42"/>
      <c r="AE5" s="3" t="s">
        <v>144</v>
      </c>
    </row>
    <row r="6" spans="1:31" x14ac:dyDescent="0.25">
      <c r="AE6" s="3" t="s">
        <v>145</v>
      </c>
    </row>
    <row r="7" spans="1:31" ht="15.75" x14ac:dyDescent="0.25">
      <c r="A7" s="46" t="s">
        <v>80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3" t="s">
        <v>146</v>
      </c>
    </row>
    <row r="8" spans="1:31" ht="30.75" customHeight="1" x14ac:dyDescent="0.25">
      <c r="A8" s="47" t="s">
        <v>74</v>
      </c>
      <c r="B8" s="48" t="s">
        <v>75</v>
      </c>
      <c r="C8" s="49" t="s">
        <v>140</v>
      </c>
      <c r="D8" s="49" t="s">
        <v>139</v>
      </c>
      <c r="E8" s="48" t="s">
        <v>77</v>
      </c>
      <c r="F8" s="50" t="s">
        <v>76</v>
      </c>
      <c r="G8" s="48" t="s">
        <v>78</v>
      </c>
      <c r="H8" s="117" t="s">
        <v>79</v>
      </c>
      <c r="I8" s="118"/>
      <c r="J8" s="118"/>
      <c r="K8" s="118"/>
      <c r="L8" s="118"/>
      <c r="M8" s="118"/>
      <c r="N8" s="118"/>
      <c r="O8" s="118"/>
      <c r="P8" s="119"/>
    </row>
    <row r="9" spans="1:31" ht="18.75" customHeight="1" x14ac:dyDescent="0.25">
      <c r="A9" s="51" t="s">
        <v>82</v>
      </c>
      <c r="B9" s="52"/>
      <c r="C9" s="53"/>
      <c r="D9" s="53"/>
      <c r="E9" s="52"/>
      <c r="F9" s="52"/>
      <c r="G9" s="52"/>
      <c r="H9" s="113"/>
      <c r="I9" s="114"/>
      <c r="J9" s="114"/>
      <c r="K9" s="114"/>
      <c r="L9" s="114"/>
      <c r="M9" s="114"/>
      <c r="N9" s="114"/>
      <c r="O9" s="114"/>
      <c r="P9" s="115"/>
    </row>
    <row r="10" spans="1:31" ht="18.75" customHeight="1" x14ac:dyDescent="0.25">
      <c r="A10" s="51" t="s">
        <v>83</v>
      </c>
      <c r="B10" s="52"/>
      <c r="C10" s="53"/>
      <c r="D10" s="53"/>
      <c r="E10" s="52"/>
      <c r="F10" s="52"/>
      <c r="G10" s="52"/>
      <c r="H10" s="113"/>
      <c r="I10" s="114"/>
      <c r="J10" s="114"/>
      <c r="K10" s="114"/>
      <c r="L10" s="114"/>
      <c r="M10" s="114"/>
      <c r="N10" s="114"/>
      <c r="O10" s="114"/>
      <c r="P10" s="115"/>
    </row>
    <row r="11" spans="1:31" ht="18.75" customHeight="1" x14ac:dyDescent="0.25">
      <c r="A11" s="51" t="s">
        <v>84</v>
      </c>
      <c r="B11" s="52"/>
      <c r="C11" s="53"/>
      <c r="D11" s="53"/>
      <c r="E11" s="52"/>
      <c r="F11" s="52"/>
      <c r="G11" s="52"/>
      <c r="H11" s="113"/>
      <c r="I11" s="114"/>
      <c r="J11" s="114"/>
      <c r="K11" s="114"/>
      <c r="L11" s="114"/>
      <c r="M11" s="114"/>
      <c r="N11" s="114"/>
      <c r="O11" s="114"/>
      <c r="P11" s="115"/>
    </row>
    <row r="12" spans="1:31" ht="18.75" customHeight="1" x14ac:dyDescent="0.25">
      <c r="A12" s="51" t="s">
        <v>85</v>
      </c>
      <c r="B12" s="52"/>
      <c r="C12" s="53"/>
      <c r="D12" s="53"/>
      <c r="E12" s="52"/>
      <c r="F12" s="52"/>
      <c r="G12" s="52"/>
      <c r="H12" s="113"/>
      <c r="I12" s="114"/>
      <c r="J12" s="114"/>
      <c r="K12" s="114"/>
      <c r="L12" s="114"/>
      <c r="M12" s="114"/>
      <c r="N12" s="114"/>
      <c r="O12" s="114"/>
      <c r="P12" s="115"/>
    </row>
    <row r="13" spans="1:31" ht="18.75" customHeight="1" x14ac:dyDescent="0.25">
      <c r="A13" s="51" t="s">
        <v>86</v>
      </c>
      <c r="B13" s="52"/>
      <c r="C13" s="53"/>
      <c r="D13" s="53"/>
      <c r="E13" s="52"/>
      <c r="F13" s="52"/>
      <c r="G13" s="52"/>
      <c r="H13" s="113"/>
      <c r="I13" s="114"/>
      <c r="J13" s="114"/>
      <c r="K13" s="114"/>
      <c r="L13" s="114"/>
      <c r="M13" s="114"/>
      <c r="N13" s="114"/>
      <c r="O13" s="114"/>
      <c r="P13" s="115"/>
    </row>
    <row r="14" spans="1:31" ht="18.75" customHeight="1" x14ac:dyDescent="0.25">
      <c r="A14" s="51" t="s">
        <v>87</v>
      </c>
      <c r="B14" s="52"/>
      <c r="C14" s="53"/>
      <c r="D14" s="53"/>
      <c r="E14" s="52"/>
      <c r="F14" s="52"/>
      <c r="G14" s="52"/>
      <c r="H14" s="113"/>
      <c r="I14" s="114"/>
      <c r="J14" s="114"/>
      <c r="K14" s="114"/>
      <c r="L14" s="114"/>
      <c r="M14" s="114"/>
      <c r="N14" s="114"/>
      <c r="O14" s="114"/>
      <c r="P14" s="115"/>
    </row>
    <row r="15" spans="1:31" ht="18.75" customHeight="1" x14ac:dyDescent="0.25">
      <c r="A15" s="51" t="s">
        <v>88</v>
      </c>
      <c r="B15" s="52"/>
      <c r="C15" s="53"/>
      <c r="D15" s="53"/>
      <c r="E15" s="52"/>
      <c r="F15" s="52"/>
      <c r="G15" s="52"/>
      <c r="H15" s="113"/>
      <c r="I15" s="114"/>
      <c r="J15" s="114"/>
      <c r="K15" s="114"/>
      <c r="L15" s="114"/>
      <c r="M15" s="114"/>
      <c r="N15" s="114"/>
      <c r="O15" s="114"/>
      <c r="P15" s="115"/>
    </row>
    <row r="16" spans="1:31" ht="18.75" customHeight="1" x14ac:dyDescent="0.25">
      <c r="A16" s="51" t="s">
        <v>89</v>
      </c>
      <c r="B16" s="52"/>
      <c r="C16" s="53"/>
      <c r="D16" s="53"/>
      <c r="E16" s="52"/>
      <c r="F16" s="52"/>
      <c r="G16" s="52"/>
      <c r="H16" s="113"/>
      <c r="I16" s="114"/>
      <c r="J16" s="114"/>
      <c r="K16" s="114"/>
      <c r="L16" s="114"/>
      <c r="M16" s="114"/>
      <c r="N16" s="114"/>
      <c r="O16" s="114"/>
      <c r="P16" s="115"/>
    </row>
    <row r="17" spans="1:30" ht="18.75" customHeight="1" x14ac:dyDescent="0.25">
      <c r="A17" s="51" t="s">
        <v>90</v>
      </c>
      <c r="B17" s="52"/>
      <c r="C17" s="53"/>
      <c r="D17" s="53"/>
      <c r="E17" s="52"/>
      <c r="F17" s="52"/>
      <c r="G17" s="52"/>
      <c r="H17" s="113"/>
      <c r="I17" s="114"/>
      <c r="J17" s="114"/>
      <c r="K17" s="114"/>
      <c r="L17" s="114"/>
      <c r="M17" s="114"/>
      <c r="N17" s="114"/>
      <c r="O17" s="114"/>
      <c r="P17" s="115"/>
    </row>
    <row r="18" spans="1:30" ht="18.75" customHeight="1" x14ac:dyDescent="0.25">
      <c r="A18" s="51" t="s">
        <v>91</v>
      </c>
      <c r="B18" s="52"/>
      <c r="C18" s="53"/>
      <c r="D18" s="53"/>
      <c r="E18" s="52"/>
      <c r="F18" s="52"/>
      <c r="G18" s="52"/>
      <c r="H18" s="113"/>
      <c r="I18" s="114"/>
      <c r="J18" s="114"/>
      <c r="K18" s="114"/>
      <c r="L18" s="114"/>
      <c r="M18" s="114"/>
      <c r="N18" s="114"/>
      <c r="O18" s="114"/>
      <c r="P18" s="115"/>
    </row>
    <row r="19" spans="1:30" ht="4.5" customHeight="1" x14ac:dyDescent="0.25"/>
    <row r="20" spans="1:30" x14ac:dyDescent="0.25">
      <c r="A20" s="102" t="s">
        <v>148</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row>
    <row r="21" spans="1:30" x14ac:dyDescent="0.2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row>
    <row r="22" spans="1:30" x14ac:dyDescent="0.2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row>
    <row r="23" spans="1:30" x14ac:dyDescent="0.2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row>
    <row r="24" spans="1:30" x14ac:dyDescent="0.2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row>
    <row r="25" spans="1:30" x14ac:dyDescent="0.25">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row>
    <row r="26" spans="1:30" x14ac:dyDescent="0.25">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row>
    <row r="27" spans="1:30" x14ac:dyDescent="0.25">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row>
    <row r="28" spans="1:30" x14ac:dyDescent="0.25">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row>
    <row r="30" spans="1:30" ht="15.75" x14ac:dyDescent="0.25">
      <c r="A30" s="46" t="s">
        <v>81</v>
      </c>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row>
    <row r="31" spans="1:30" x14ac:dyDescent="0.25">
      <c r="A31" s="103" t="s">
        <v>74</v>
      </c>
      <c r="B31" s="103" t="s">
        <v>75</v>
      </c>
      <c r="C31" s="105" t="s">
        <v>140</v>
      </c>
      <c r="D31" s="105" t="s">
        <v>139</v>
      </c>
      <c r="E31" s="103" t="s">
        <v>77</v>
      </c>
      <c r="F31" s="97" t="s">
        <v>76</v>
      </c>
      <c r="G31" s="98"/>
      <c r="H31" s="98"/>
      <c r="I31" s="99"/>
      <c r="J31" s="107" t="s">
        <v>79</v>
      </c>
      <c r="K31" s="108"/>
      <c r="L31" s="108"/>
      <c r="M31" s="108"/>
      <c r="N31" s="108"/>
      <c r="O31" s="108"/>
      <c r="P31" s="109"/>
    </row>
    <row r="32" spans="1:30" x14ac:dyDescent="0.25">
      <c r="A32" s="104"/>
      <c r="B32" s="104"/>
      <c r="C32" s="106"/>
      <c r="D32" s="106"/>
      <c r="E32" s="104"/>
      <c r="F32" s="58" t="s">
        <v>197</v>
      </c>
      <c r="G32" s="58" t="s">
        <v>198</v>
      </c>
      <c r="H32" s="64" t="s">
        <v>199</v>
      </c>
      <c r="I32" s="64" t="s">
        <v>138</v>
      </c>
      <c r="J32" s="110"/>
      <c r="K32" s="111"/>
      <c r="L32" s="111"/>
      <c r="M32" s="111"/>
      <c r="N32" s="111"/>
      <c r="O32" s="111"/>
      <c r="P32" s="112"/>
    </row>
    <row r="33" spans="1:16" ht="18.75" customHeight="1" x14ac:dyDescent="0.25">
      <c r="A33" s="54" t="s">
        <v>82</v>
      </c>
      <c r="B33" s="54"/>
      <c r="C33" s="55"/>
      <c r="D33" s="55"/>
      <c r="E33" s="54"/>
      <c r="F33" s="54"/>
      <c r="G33" s="54"/>
      <c r="H33" s="54"/>
      <c r="I33" s="54"/>
      <c r="J33" s="97"/>
      <c r="K33" s="98"/>
      <c r="L33" s="98"/>
      <c r="M33" s="98"/>
      <c r="N33" s="98"/>
      <c r="O33" s="98"/>
      <c r="P33" s="99"/>
    </row>
    <row r="34" spans="1:16" ht="18.75" customHeight="1" x14ac:dyDescent="0.25">
      <c r="A34" s="54" t="s">
        <v>83</v>
      </c>
      <c r="B34" s="54"/>
      <c r="C34" s="55"/>
      <c r="D34" s="55"/>
      <c r="E34" s="54"/>
      <c r="F34" s="54"/>
      <c r="G34" s="54"/>
      <c r="H34" s="54"/>
      <c r="I34" s="54"/>
      <c r="J34" s="97"/>
      <c r="K34" s="98"/>
      <c r="L34" s="98"/>
      <c r="M34" s="98"/>
      <c r="N34" s="98"/>
      <c r="O34" s="98"/>
      <c r="P34" s="99"/>
    </row>
    <row r="35" spans="1:16" ht="18.75" customHeight="1" x14ac:dyDescent="0.25">
      <c r="A35" s="54" t="s">
        <v>84</v>
      </c>
      <c r="B35" s="54"/>
      <c r="C35" s="55"/>
      <c r="D35" s="55"/>
      <c r="E35" s="54"/>
      <c r="F35" s="54"/>
      <c r="G35" s="54"/>
      <c r="H35" s="54"/>
      <c r="I35" s="54"/>
      <c r="J35" s="97"/>
      <c r="K35" s="98"/>
      <c r="L35" s="98"/>
      <c r="M35" s="98"/>
      <c r="N35" s="98"/>
      <c r="O35" s="98"/>
      <c r="P35" s="99"/>
    </row>
    <row r="36" spans="1:16" ht="18.75" customHeight="1" x14ac:dyDescent="0.25">
      <c r="A36" s="54" t="s">
        <v>85</v>
      </c>
      <c r="B36" s="54"/>
      <c r="C36" s="55"/>
      <c r="D36" s="55"/>
      <c r="E36" s="54"/>
      <c r="F36" s="54"/>
      <c r="G36" s="54"/>
      <c r="H36" s="54"/>
      <c r="I36" s="54"/>
      <c r="J36" s="97"/>
      <c r="K36" s="98"/>
      <c r="L36" s="98"/>
      <c r="M36" s="98"/>
      <c r="N36" s="98"/>
      <c r="O36" s="98"/>
      <c r="P36" s="99"/>
    </row>
    <row r="37" spans="1:16" ht="18.75" customHeight="1" x14ac:dyDescent="0.25">
      <c r="A37" s="54" t="s">
        <v>86</v>
      </c>
      <c r="B37" s="54"/>
      <c r="C37" s="55"/>
      <c r="D37" s="55"/>
      <c r="E37" s="54"/>
      <c r="F37" s="54"/>
      <c r="G37" s="54"/>
      <c r="H37" s="55"/>
      <c r="I37" s="55"/>
      <c r="J37" s="97"/>
      <c r="K37" s="98"/>
      <c r="L37" s="98"/>
      <c r="M37" s="98"/>
      <c r="N37" s="98"/>
      <c r="O37" s="98"/>
      <c r="P37" s="99"/>
    </row>
    <row r="38" spans="1:16" ht="18.75" customHeight="1" x14ac:dyDescent="0.25">
      <c r="A38" s="54" t="s">
        <v>87</v>
      </c>
      <c r="B38" s="54"/>
      <c r="C38" s="55"/>
      <c r="D38" s="55"/>
      <c r="E38" s="54"/>
      <c r="F38" s="54"/>
      <c r="G38" s="54"/>
      <c r="H38" s="55"/>
      <c r="I38" s="55"/>
      <c r="J38" s="97"/>
      <c r="K38" s="98"/>
      <c r="L38" s="98"/>
      <c r="M38" s="98"/>
      <c r="N38" s="98"/>
      <c r="O38" s="98"/>
      <c r="P38" s="99"/>
    </row>
    <row r="39" spans="1:16" ht="18.75" customHeight="1" x14ac:dyDescent="0.25">
      <c r="A39" s="54" t="s">
        <v>88</v>
      </c>
      <c r="B39" s="54"/>
      <c r="C39" s="55"/>
      <c r="D39" s="55"/>
      <c r="E39" s="54"/>
      <c r="F39" s="54"/>
      <c r="G39" s="54"/>
      <c r="H39" s="55"/>
      <c r="I39" s="55"/>
      <c r="J39" s="97"/>
      <c r="K39" s="98"/>
      <c r="L39" s="98"/>
      <c r="M39" s="98"/>
      <c r="N39" s="98"/>
      <c r="O39" s="98"/>
      <c r="P39" s="99"/>
    </row>
    <row r="40" spans="1:16" ht="18.75" customHeight="1" x14ac:dyDescent="0.25">
      <c r="A40" s="54" t="s">
        <v>89</v>
      </c>
      <c r="B40" s="54"/>
      <c r="C40" s="55"/>
      <c r="D40" s="55"/>
      <c r="E40" s="54"/>
      <c r="F40" s="54"/>
      <c r="G40" s="54"/>
      <c r="H40" s="55"/>
      <c r="I40" s="55"/>
      <c r="J40" s="97"/>
      <c r="K40" s="98"/>
      <c r="L40" s="98"/>
      <c r="M40" s="98"/>
      <c r="N40" s="98"/>
      <c r="O40" s="98"/>
      <c r="P40" s="99"/>
    </row>
    <row r="41" spans="1:16" ht="18.75" customHeight="1" x14ac:dyDescent="0.25">
      <c r="A41" s="54" t="s">
        <v>90</v>
      </c>
      <c r="B41" s="54"/>
      <c r="C41" s="55"/>
      <c r="D41" s="55"/>
      <c r="E41" s="54"/>
      <c r="F41" s="54"/>
      <c r="G41" s="54"/>
      <c r="H41" s="55"/>
      <c r="I41" s="55"/>
      <c r="J41" s="97"/>
      <c r="K41" s="98"/>
      <c r="L41" s="98"/>
      <c r="M41" s="98"/>
      <c r="N41" s="98"/>
      <c r="O41" s="98"/>
      <c r="P41" s="99"/>
    </row>
    <row r="42" spans="1:16" ht="18.75" customHeight="1" x14ac:dyDescent="0.25">
      <c r="A42" s="54" t="s">
        <v>91</v>
      </c>
      <c r="B42" s="54"/>
      <c r="C42" s="55"/>
      <c r="D42" s="55"/>
      <c r="E42" s="54"/>
      <c r="F42" s="54"/>
      <c r="G42" s="54"/>
      <c r="H42" s="55"/>
      <c r="I42" s="55"/>
      <c r="J42" s="97"/>
      <c r="K42" s="98"/>
      <c r="L42" s="98"/>
      <c r="M42" s="98"/>
      <c r="N42" s="98"/>
      <c r="O42" s="98"/>
      <c r="P42" s="99"/>
    </row>
    <row r="43" spans="1:16" ht="18.75" customHeight="1" x14ac:dyDescent="0.25">
      <c r="A43" s="54" t="s">
        <v>92</v>
      </c>
      <c r="B43" s="54"/>
      <c r="C43" s="55"/>
      <c r="D43" s="55"/>
      <c r="E43" s="54"/>
      <c r="F43" s="54"/>
      <c r="G43" s="54"/>
      <c r="H43" s="55"/>
      <c r="I43" s="55"/>
      <c r="J43" s="97"/>
      <c r="K43" s="98"/>
      <c r="L43" s="98"/>
      <c r="M43" s="98"/>
      <c r="N43" s="98"/>
      <c r="O43" s="98"/>
      <c r="P43" s="99"/>
    </row>
    <row r="44" spans="1:16" ht="18.75" customHeight="1" x14ac:dyDescent="0.25">
      <c r="A44" s="54" t="s">
        <v>93</v>
      </c>
      <c r="B44" s="54"/>
      <c r="C44" s="55"/>
      <c r="D44" s="55"/>
      <c r="E44" s="54"/>
      <c r="F44" s="54"/>
      <c r="G44" s="54"/>
      <c r="H44" s="55"/>
      <c r="I44" s="55"/>
      <c r="J44" s="97"/>
      <c r="K44" s="98"/>
      <c r="L44" s="98"/>
      <c r="M44" s="98"/>
      <c r="N44" s="98"/>
      <c r="O44" s="98"/>
      <c r="P44" s="99"/>
    </row>
    <row r="45" spans="1:16" ht="18.75" customHeight="1" x14ac:dyDescent="0.25">
      <c r="A45" s="54" t="s">
        <v>94</v>
      </c>
      <c r="B45" s="54"/>
      <c r="C45" s="55"/>
      <c r="D45" s="55"/>
      <c r="E45" s="54"/>
      <c r="F45" s="54"/>
      <c r="G45" s="54"/>
      <c r="H45" s="55"/>
      <c r="I45" s="55"/>
      <c r="J45" s="97"/>
      <c r="K45" s="98"/>
      <c r="L45" s="98"/>
      <c r="M45" s="98"/>
      <c r="N45" s="98"/>
      <c r="O45" s="98"/>
      <c r="P45" s="99"/>
    </row>
    <row r="46" spans="1:16" ht="18.75" customHeight="1" x14ac:dyDescent="0.25">
      <c r="A46" s="54" t="s">
        <v>95</v>
      </c>
      <c r="B46" s="54"/>
      <c r="C46" s="55"/>
      <c r="D46" s="55"/>
      <c r="E46" s="54"/>
      <c r="F46" s="54"/>
      <c r="G46" s="54"/>
      <c r="H46" s="55"/>
      <c r="I46" s="55"/>
      <c r="J46" s="97"/>
      <c r="K46" s="98"/>
      <c r="L46" s="98"/>
      <c r="M46" s="98"/>
      <c r="N46" s="98"/>
      <c r="O46" s="98"/>
      <c r="P46" s="99"/>
    </row>
    <row r="47" spans="1:16" ht="18.75" customHeight="1" x14ac:dyDescent="0.25">
      <c r="A47" s="54" t="s">
        <v>96</v>
      </c>
      <c r="B47" s="54"/>
      <c r="C47" s="55"/>
      <c r="D47" s="55"/>
      <c r="E47" s="54"/>
      <c r="F47" s="54"/>
      <c r="G47" s="54"/>
      <c r="H47" s="55"/>
      <c r="I47" s="55"/>
      <c r="J47" s="97"/>
      <c r="K47" s="98"/>
      <c r="L47" s="98"/>
      <c r="M47" s="98"/>
      <c r="N47" s="98"/>
      <c r="O47" s="98"/>
      <c r="P47" s="99"/>
    </row>
    <row r="48" spans="1:16" ht="18.75" customHeight="1" x14ac:dyDescent="0.25">
      <c r="A48" s="54" t="s">
        <v>97</v>
      </c>
      <c r="B48" s="54"/>
      <c r="C48" s="55"/>
      <c r="D48" s="55"/>
      <c r="E48" s="54"/>
      <c r="F48" s="54"/>
      <c r="G48" s="54"/>
      <c r="H48" s="55"/>
      <c r="I48" s="55"/>
      <c r="J48" s="97"/>
      <c r="K48" s="98"/>
      <c r="L48" s="98"/>
      <c r="M48" s="98"/>
      <c r="N48" s="98"/>
      <c r="O48" s="98"/>
      <c r="P48" s="99"/>
    </row>
    <row r="49" spans="1:16" ht="18.75" customHeight="1" x14ac:dyDescent="0.25">
      <c r="A49" s="54" t="s">
        <v>98</v>
      </c>
      <c r="B49" s="54"/>
      <c r="C49" s="55"/>
      <c r="D49" s="55"/>
      <c r="E49" s="54"/>
      <c r="F49" s="54"/>
      <c r="G49" s="54"/>
      <c r="H49" s="55"/>
      <c r="I49" s="55"/>
      <c r="J49" s="97"/>
      <c r="K49" s="98"/>
      <c r="L49" s="98"/>
      <c r="M49" s="98"/>
      <c r="N49" s="98"/>
      <c r="O49" s="98"/>
      <c r="P49" s="99"/>
    </row>
    <row r="50" spans="1:16" ht="18.75" customHeight="1" x14ac:dyDescent="0.25">
      <c r="A50" s="54" t="s">
        <v>99</v>
      </c>
      <c r="B50" s="54"/>
      <c r="C50" s="55"/>
      <c r="D50" s="55"/>
      <c r="E50" s="54"/>
      <c r="F50" s="54"/>
      <c r="G50" s="54"/>
      <c r="H50" s="55"/>
      <c r="I50" s="55"/>
      <c r="J50" s="97"/>
      <c r="K50" s="98"/>
      <c r="L50" s="98"/>
      <c r="M50" s="98"/>
      <c r="N50" s="98"/>
      <c r="O50" s="98"/>
      <c r="P50" s="99"/>
    </row>
    <row r="51" spans="1:16" ht="18.75" customHeight="1" x14ac:dyDescent="0.25">
      <c r="A51" s="54" t="s">
        <v>100</v>
      </c>
      <c r="B51" s="54"/>
      <c r="C51" s="55"/>
      <c r="D51" s="55"/>
      <c r="E51" s="54"/>
      <c r="F51" s="54"/>
      <c r="G51" s="54"/>
      <c r="H51" s="55"/>
      <c r="I51" s="55"/>
      <c r="J51" s="97"/>
      <c r="K51" s="98"/>
      <c r="L51" s="98"/>
      <c r="M51" s="98"/>
      <c r="N51" s="98"/>
      <c r="O51" s="98"/>
      <c r="P51" s="99"/>
    </row>
    <row r="52" spans="1:16" ht="18.75" customHeight="1" x14ac:dyDescent="0.25">
      <c r="A52" s="54" t="s">
        <v>101</v>
      </c>
      <c r="B52" s="54"/>
      <c r="C52" s="55"/>
      <c r="D52" s="55"/>
      <c r="E52" s="54"/>
      <c r="F52" s="54"/>
      <c r="G52" s="54"/>
      <c r="H52" s="55"/>
      <c r="I52" s="55"/>
      <c r="J52" s="97"/>
      <c r="K52" s="98"/>
      <c r="L52" s="98"/>
      <c r="M52" s="98"/>
      <c r="N52" s="98"/>
      <c r="O52" s="98"/>
      <c r="P52" s="99"/>
    </row>
    <row r="53" spans="1:16" ht="18.75" customHeight="1" x14ac:dyDescent="0.25">
      <c r="A53" s="54" t="s">
        <v>102</v>
      </c>
      <c r="B53" s="54"/>
      <c r="C53" s="55"/>
      <c r="D53" s="55"/>
      <c r="E53" s="54"/>
      <c r="F53" s="54"/>
      <c r="G53" s="54"/>
      <c r="H53" s="55"/>
      <c r="I53" s="55"/>
      <c r="J53" s="97"/>
      <c r="K53" s="98"/>
      <c r="L53" s="98"/>
      <c r="M53" s="98"/>
      <c r="N53" s="98"/>
      <c r="O53" s="98"/>
      <c r="P53" s="99"/>
    </row>
    <row r="54" spans="1:16" ht="18.75" customHeight="1" x14ac:dyDescent="0.25">
      <c r="A54" s="54" t="s">
        <v>103</v>
      </c>
      <c r="B54" s="54"/>
      <c r="C54" s="55"/>
      <c r="D54" s="55"/>
      <c r="E54" s="54"/>
      <c r="F54" s="54"/>
      <c r="G54" s="54"/>
      <c r="H54" s="55"/>
      <c r="I54" s="55"/>
      <c r="J54" s="97"/>
      <c r="K54" s="98"/>
      <c r="L54" s="98"/>
      <c r="M54" s="98"/>
      <c r="N54" s="98"/>
      <c r="O54" s="98"/>
      <c r="P54" s="99"/>
    </row>
    <row r="55" spans="1:16" ht="18.75" customHeight="1" x14ac:dyDescent="0.25">
      <c r="A55" s="54" t="s">
        <v>104</v>
      </c>
      <c r="B55" s="54"/>
      <c r="C55" s="55"/>
      <c r="D55" s="55"/>
      <c r="E55" s="54"/>
      <c r="F55" s="54"/>
      <c r="G55" s="54"/>
      <c r="H55" s="55"/>
      <c r="I55" s="55"/>
      <c r="J55" s="97"/>
      <c r="K55" s="98"/>
      <c r="L55" s="98"/>
      <c r="M55" s="98"/>
      <c r="N55" s="98"/>
      <c r="O55" s="98"/>
      <c r="P55" s="99"/>
    </row>
    <row r="56" spans="1:16" ht="18.75" customHeight="1" x14ac:dyDescent="0.25">
      <c r="A56" s="54" t="s">
        <v>105</v>
      </c>
      <c r="B56" s="54"/>
      <c r="C56" s="55"/>
      <c r="D56" s="55"/>
      <c r="E56" s="54"/>
      <c r="F56" s="54"/>
      <c r="G56" s="54"/>
      <c r="H56" s="55"/>
      <c r="I56" s="55"/>
      <c r="J56" s="97"/>
      <c r="K56" s="98"/>
      <c r="L56" s="98"/>
      <c r="M56" s="98"/>
      <c r="N56" s="98"/>
      <c r="O56" s="98"/>
      <c r="P56" s="99"/>
    </row>
    <row r="57" spans="1:16" ht="18.75" customHeight="1" x14ac:dyDescent="0.25">
      <c r="A57" s="54" t="s">
        <v>106</v>
      </c>
      <c r="B57" s="54"/>
      <c r="C57" s="55"/>
      <c r="D57" s="55"/>
      <c r="E57" s="54"/>
      <c r="F57" s="54"/>
      <c r="G57" s="54"/>
      <c r="H57" s="55"/>
      <c r="I57" s="55"/>
      <c r="J57" s="97"/>
      <c r="K57" s="98"/>
      <c r="L57" s="98"/>
      <c r="M57" s="98"/>
      <c r="N57" s="98"/>
      <c r="O57" s="98"/>
      <c r="P57" s="99"/>
    </row>
    <row r="58" spans="1:16" ht="18.75" customHeight="1" x14ac:dyDescent="0.25">
      <c r="A58" s="54" t="s">
        <v>107</v>
      </c>
      <c r="B58" s="54"/>
      <c r="C58" s="55"/>
      <c r="D58" s="55"/>
      <c r="E58" s="54"/>
      <c r="F58" s="54"/>
      <c r="G58" s="54"/>
      <c r="H58" s="55"/>
      <c r="I58" s="55"/>
      <c r="J58" s="97"/>
      <c r="K58" s="98"/>
      <c r="L58" s="98"/>
      <c r="M58" s="98"/>
      <c r="N58" s="98"/>
      <c r="O58" s="98"/>
      <c r="P58" s="99"/>
    </row>
    <row r="59" spans="1:16" ht="18.75" customHeight="1" x14ac:dyDescent="0.25">
      <c r="A59" s="54" t="s">
        <v>108</v>
      </c>
      <c r="B59" s="54"/>
      <c r="C59" s="55"/>
      <c r="D59" s="55"/>
      <c r="E59" s="54"/>
      <c r="F59" s="54"/>
      <c r="G59" s="54"/>
      <c r="H59" s="55"/>
      <c r="I59" s="55"/>
      <c r="J59" s="97"/>
      <c r="K59" s="98"/>
      <c r="L59" s="98"/>
      <c r="M59" s="98"/>
      <c r="N59" s="98"/>
      <c r="O59" s="98"/>
      <c r="P59" s="99"/>
    </row>
    <row r="60" spans="1:16" ht="18.75" customHeight="1" x14ac:dyDescent="0.25">
      <c r="A60" s="54" t="s">
        <v>109</v>
      </c>
      <c r="B60" s="54"/>
      <c r="C60" s="55"/>
      <c r="D60" s="55"/>
      <c r="E60" s="54"/>
      <c r="F60" s="54"/>
      <c r="G60" s="54"/>
      <c r="H60" s="55"/>
      <c r="I60" s="55"/>
      <c r="J60" s="97"/>
      <c r="K60" s="98"/>
      <c r="L60" s="98"/>
      <c r="M60" s="98"/>
      <c r="N60" s="98"/>
      <c r="O60" s="98"/>
      <c r="P60" s="99"/>
    </row>
    <row r="61" spans="1:16" ht="18.75" customHeight="1" x14ac:dyDescent="0.25">
      <c r="A61" s="54" t="s">
        <v>110</v>
      </c>
      <c r="B61" s="54"/>
      <c r="C61" s="55"/>
      <c r="D61" s="55"/>
      <c r="E61" s="54"/>
      <c r="F61" s="54"/>
      <c r="G61" s="54"/>
      <c r="H61" s="55"/>
      <c r="I61" s="55"/>
      <c r="J61" s="97"/>
      <c r="K61" s="98"/>
      <c r="L61" s="98"/>
      <c r="M61" s="98"/>
      <c r="N61" s="98"/>
      <c r="O61" s="98"/>
      <c r="P61" s="99"/>
    </row>
    <row r="62" spans="1:16" ht="18.75" customHeight="1" x14ac:dyDescent="0.25">
      <c r="A62" s="54" t="s">
        <v>111</v>
      </c>
      <c r="B62" s="54"/>
      <c r="C62" s="55"/>
      <c r="D62" s="55"/>
      <c r="E62" s="54"/>
      <c r="F62" s="54"/>
      <c r="G62" s="54"/>
      <c r="H62" s="55"/>
      <c r="I62" s="55"/>
      <c r="J62" s="97"/>
      <c r="K62" s="98"/>
      <c r="L62" s="98"/>
      <c r="M62" s="98"/>
      <c r="N62" s="98"/>
      <c r="O62" s="98"/>
      <c r="P62" s="99"/>
    </row>
    <row r="63" spans="1:16" ht="18.75" customHeight="1" x14ac:dyDescent="0.25">
      <c r="A63" s="54" t="s">
        <v>112</v>
      </c>
      <c r="B63" s="54"/>
      <c r="C63" s="55"/>
      <c r="D63" s="55"/>
      <c r="E63" s="54"/>
      <c r="F63" s="54"/>
      <c r="G63" s="54"/>
      <c r="H63" s="55"/>
      <c r="I63" s="55"/>
      <c r="J63" s="97"/>
      <c r="K63" s="98"/>
      <c r="L63" s="98"/>
      <c r="M63" s="98"/>
      <c r="N63" s="98"/>
      <c r="O63" s="98"/>
      <c r="P63" s="99"/>
    </row>
    <row r="64" spans="1:16" ht="18.75" customHeight="1" x14ac:dyDescent="0.25">
      <c r="A64" s="54" t="s">
        <v>113</v>
      </c>
      <c r="B64" s="54"/>
      <c r="C64" s="55"/>
      <c r="D64" s="55"/>
      <c r="E64" s="54"/>
      <c r="F64" s="54"/>
      <c r="G64" s="54"/>
      <c r="H64" s="55"/>
      <c r="I64" s="55"/>
      <c r="J64" s="97"/>
      <c r="K64" s="98"/>
      <c r="L64" s="98"/>
      <c r="M64" s="98"/>
      <c r="N64" s="98"/>
      <c r="O64" s="98"/>
      <c r="P64" s="99"/>
    </row>
    <row r="65" spans="1:16" ht="18.75" customHeight="1" x14ac:dyDescent="0.25">
      <c r="A65" s="54" t="s">
        <v>114</v>
      </c>
      <c r="B65" s="54"/>
      <c r="C65" s="55"/>
      <c r="D65" s="55"/>
      <c r="E65" s="54"/>
      <c r="F65" s="54"/>
      <c r="G65" s="54"/>
      <c r="H65" s="55"/>
      <c r="I65" s="55"/>
      <c r="J65" s="97"/>
      <c r="K65" s="98"/>
      <c r="L65" s="98"/>
      <c r="M65" s="98"/>
      <c r="N65" s="98"/>
      <c r="O65" s="98"/>
      <c r="P65" s="99"/>
    </row>
    <row r="66" spans="1:16" ht="18.75" customHeight="1" x14ac:dyDescent="0.25">
      <c r="A66" s="54" t="s">
        <v>115</v>
      </c>
      <c r="B66" s="54"/>
      <c r="C66" s="55"/>
      <c r="D66" s="55"/>
      <c r="E66" s="54"/>
      <c r="F66" s="54"/>
      <c r="G66" s="54"/>
      <c r="H66" s="55"/>
      <c r="I66" s="55"/>
      <c r="J66" s="97"/>
      <c r="K66" s="98"/>
      <c r="L66" s="98"/>
      <c r="M66" s="98"/>
      <c r="N66" s="98"/>
      <c r="O66" s="98"/>
      <c r="P66" s="99"/>
    </row>
    <row r="67" spans="1:16" ht="18.75" customHeight="1" x14ac:dyDescent="0.25">
      <c r="A67" s="54" t="s">
        <v>116</v>
      </c>
      <c r="B67" s="54"/>
      <c r="C67" s="55"/>
      <c r="D67" s="55"/>
      <c r="E67" s="54"/>
      <c r="F67" s="54"/>
      <c r="G67" s="54"/>
      <c r="H67" s="55"/>
      <c r="I67" s="55"/>
      <c r="J67" s="97"/>
      <c r="K67" s="98"/>
      <c r="L67" s="98"/>
      <c r="M67" s="98"/>
      <c r="N67" s="98"/>
      <c r="O67" s="98"/>
      <c r="P67" s="99"/>
    </row>
    <row r="68" spans="1:16" ht="18.75" customHeight="1" x14ac:dyDescent="0.25">
      <c r="A68" s="54" t="s">
        <v>117</v>
      </c>
      <c r="B68" s="54"/>
      <c r="C68" s="55"/>
      <c r="D68" s="55"/>
      <c r="E68" s="54"/>
      <c r="F68" s="54"/>
      <c r="G68" s="54"/>
      <c r="H68" s="55"/>
      <c r="I68" s="55"/>
      <c r="J68" s="97"/>
      <c r="K68" s="98"/>
      <c r="L68" s="98"/>
      <c r="M68" s="98"/>
      <c r="N68" s="98"/>
      <c r="O68" s="98"/>
      <c r="P68" s="99"/>
    </row>
    <row r="69" spans="1:16" ht="18.75" customHeight="1" x14ac:dyDescent="0.25">
      <c r="A69" s="54" t="s">
        <v>118</v>
      </c>
      <c r="B69" s="54"/>
      <c r="C69" s="55"/>
      <c r="D69" s="55"/>
      <c r="E69" s="54"/>
      <c r="F69" s="54"/>
      <c r="G69" s="54"/>
      <c r="H69" s="55"/>
      <c r="I69" s="55"/>
      <c r="J69" s="97"/>
      <c r="K69" s="98"/>
      <c r="L69" s="98"/>
      <c r="M69" s="98"/>
      <c r="N69" s="98"/>
      <c r="O69" s="98"/>
      <c r="P69" s="99"/>
    </row>
    <row r="70" spans="1:16" ht="18.75" customHeight="1" x14ac:dyDescent="0.25">
      <c r="A70" s="54" t="s">
        <v>119</v>
      </c>
      <c r="B70" s="54"/>
      <c r="C70" s="55"/>
      <c r="D70" s="55"/>
      <c r="E70" s="54"/>
      <c r="F70" s="54"/>
      <c r="G70" s="54"/>
      <c r="H70" s="55"/>
      <c r="I70" s="55"/>
      <c r="J70" s="97"/>
      <c r="K70" s="98"/>
      <c r="L70" s="98"/>
      <c r="M70" s="98"/>
      <c r="N70" s="98"/>
      <c r="O70" s="98"/>
      <c r="P70" s="99"/>
    </row>
    <row r="71" spans="1:16" ht="18.75" customHeight="1" x14ac:dyDescent="0.25">
      <c r="A71" s="54" t="s">
        <v>120</v>
      </c>
      <c r="B71" s="54"/>
      <c r="C71" s="55"/>
      <c r="D71" s="55"/>
      <c r="E71" s="54"/>
      <c r="F71" s="54"/>
      <c r="G71" s="54"/>
      <c r="H71" s="55"/>
      <c r="I71" s="55"/>
      <c r="J71" s="97"/>
      <c r="K71" s="98"/>
      <c r="L71" s="98"/>
      <c r="M71" s="98"/>
      <c r="N71" s="98"/>
      <c r="O71" s="98"/>
      <c r="P71" s="99"/>
    </row>
    <row r="72" spans="1:16" ht="18.75" customHeight="1" x14ac:dyDescent="0.25">
      <c r="A72" s="54" t="s">
        <v>121</v>
      </c>
      <c r="B72" s="54"/>
      <c r="C72" s="55"/>
      <c r="D72" s="55"/>
      <c r="E72" s="54"/>
      <c r="F72" s="54"/>
      <c r="G72" s="54"/>
      <c r="H72" s="55"/>
      <c r="I72" s="55"/>
      <c r="J72" s="97"/>
      <c r="K72" s="98"/>
      <c r="L72" s="98"/>
      <c r="M72" s="98"/>
      <c r="N72" s="98"/>
      <c r="O72" s="98"/>
      <c r="P72" s="99"/>
    </row>
    <row r="73" spans="1:16" ht="18.75" customHeight="1" x14ac:dyDescent="0.25">
      <c r="A73" s="54" t="s">
        <v>122</v>
      </c>
      <c r="B73" s="54"/>
      <c r="C73" s="55"/>
      <c r="D73" s="55"/>
      <c r="E73" s="54"/>
      <c r="F73" s="54"/>
      <c r="G73" s="54"/>
      <c r="H73" s="55"/>
      <c r="I73" s="55"/>
      <c r="J73" s="97"/>
      <c r="K73" s="98"/>
      <c r="L73" s="98"/>
      <c r="M73" s="98"/>
      <c r="N73" s="98"/>
      <c r="O73" s="98"/>
      <c r="P73" s="99"/>
    </row>
    <row r="74" spans="1:16" ht="18.75" customHeight="1" x14ac:dyDescent="0.25">
      <c r="A74" s="54" t="s">
        <v>123</v>
      </c>
      <c r="B74" s="54"/>
      <c r="C74" s="55"/>
      <c r="D74" s="55"/>
      <c r="E74" s="54"/>
      <c r="F74" s="54"/>
      <c r="G74" s="54"/>
      <c r="H74" s="55"/>
      <c r="I74" s="55"/>
      <c r="J74" s="97"/>
      <c r="K74" s="98"/>
      <c r="L74" s="98"/>
      <c r="M74" s="98"/>
      <c r="N74" s="98"/>
      <c r="O74" s="98"/>
      <c r="P74" s="99"/>
    </row>
    <row r="75" spans="1:16" ht="18.75" customHeight="1" x14ac:dyDescent="0.25">
      <c r="A75" s="54" t="s">
        <v>124</v>
      </c>
      <c r="B75" s="54"/>
      <c r="C75" s="55"/>
      <c r="D75" s="55"/>
      <c r="E75" s="54"/>
      <c r="F75" s="54"/>
      <c r="G75" s="54"/>
      <c r="H75" s="55"/>
      <c r="I75" s="55"/>
      <c r="J75" s="97"/>
      <c r="K75" s="98"/>
      <c r="L75" s="98"/>
      <c r="M75" s="98"/>
      <c r="N75" s="98"/>
      <c r="O75" s="98"/>
      <c r="P75" s="99"/>
    </row>
    <row r="76" spans="1:16" ht="18.75" customHeight="1" x14ac:dyDescent="0.25">
      <c r="A76" s="54" t="s">
        <v>125</v>
      </c>
      <c r="B76" s="54"/>
      <c r="C76" s="55"/>
      <c r="D76" s="55"/>
      <c r="E76" s="54"/>
      <c r="F76" s="54"/>
      <c r="G76" s="54"/>
      <c r="H76" s="55"/>
      <c r="I76" s="55"/>
      <c r="J76" s="97"/>
      <c r="K76" s="98"/>
      <c r="L76" s="98"/>
      <c r="M76" s="98"/>
      <c r="N76" s="98"/>
      <c r="O76" s="98"/>
      <c r="P76" s="99"/>
    </row>
    <row r="77" spans="1:16" ht="18.75" customHeight="1" x14ac:dyDescent="0.25">
      <c r="A77" s="54" t="s">
        <v>126</v>
      </c>
      <c r="B77" s="54"/>
      <c r="C77" s="55"/>
      <c r="D77" s="55"/>
      <c r="E77" s="54"/>
      <c r="F77" s="54"/>
      <c r="G77" s="54"/>
      <c r="H77" s="55"/>
      <c r="I77" s="55"/>
      <c r="J77" s="97"/>
      <c r="K77" s="98"/>
      <c r="L77" s="98"/>
      <c r="M77" s="98"/>
      <c r="N77" s="98"/>
      <c r="O77" s="98"/>
      <c r="P77" s="99"/>
    </row>
    <row r="78" spans="1:16" ht="18.75" customHeight="1" x14ac:dyDescent="0.25">
      <c r="A78" s="54" t="s">
        <v>127</v>
      </c>
      <c r="B78" s="54"/>
      <c r="C78" s="55"/>
      <c r="D78" s="55"/>
      <c r="E78" s="54"/>
      <c r="F78" s="54"/>
      <c r="G78" s="54"/>
      <c r="H78" s="55"/>
      <c r="I78" s="55"/>
      <c r="J78" s="97"/>
      <c r="K78" s="98"/>
      <c r="L78" s="98"/>
      <c r="M78" s="98"/>
      <c r="N78" s="98"/>
      <c r="O78" s="98"/>
      <c r="P78" s="99"/>
    </row>
    <row r="79" spans="1:16" ht="18.75" customHeight="1" x14ac:dyDescent="0.25">
      <c r="A79" s="54" t="s">
        <v>128</v>
      </c>
      <c r="B79" s="54"/>
      <c r="C79" s="55"/>
      <c r="D79" s="55"/>
      <c r="E79" s="54"/>
      <c r="F79" s="54"/>
      <c r="G79" s="54"/>
      <c r="H79" s="55"/>
      <c r="I79" s="55"/>
      <c r="J79" s="97"/>
      <c r="K79" s="98"/>
      <c r="L79" s="98"/>
      <c r="M79" s="98"/>
      <c r="N79" s="98"/>
      <c r="O79" s="98"/>
      <c r="P79" s="99"/>
    </row>
    <row r="80" spans="1:16" ht="18.75" customHeight="1" x14ac:dyDescent="0.25">
      <c r="A80" s="54" t="s">
        <v>129</v>
      </c>
      <c r="B80" s="54"/>
      <c r="C80" s="55"/>
      <c r="D80" s="55"/>
      <c r="E80" s="54"/>
      <c r="F80" s="54"/>
      <c r="G80" s="54"/>
      <c r="H80" s="55"/>
      <c r="I80" s="55"/>
      <c r="J80" s="97"/>
      <c r="K80" s="98"/>
      <c r="L80" s="98"/>
      <c r="M80" s="98"/>
      <c r="N80" s="98"/>
      <c r="O80" s="98"/>
      <c r="P80" s="99"/>
    </row>
    <row r="81" spans="1:16" ht="18.75" customHeight="1" x14ac:dyDescent="0.25">
      <c r="A81" s="54" t="s">
        <v>130</v>
      </c>
      <c r="B81" s="54"/>
      <c r="C81" s="55"/>
      <c r="D81" s="55"/>
      <c r="E81" s="54"/>
      <c r="F81" s="54"/>
      <c r="G81" s="54"/>
      <c r="H81" s="55"/>
      <c r="I81" s="55"/>
      <c r="J81" s="97"/>
      <c r="K81" s="98"/>
      <c r="L81" s="98"/>
      <c r="M81" s="98"/>
      <c r="N81" s="98"/>
      <c r="O81" s="98"/>
      <c r="P81" s="99"/>
    </row>
    <row r="82" spans="1:16" ht="18.75" customHeight="1" x14ac:dyDescent="0.25">
      <c r="A82" s="54" t="s">
        <v>131</v>
      </c>
      <c r="B82" s="54"/>
      <c r="C82" s="55"/>
      <c r="D82" s="55"/>
      <c r="E82" s="54"/>
      <c r="F82" s="54"/>
      <c r="G82" s="54"/>
      <c r="H82" s="55"/>
      <c r="I82" s="55"/>
      <c r="J82" s="97"/>
      <c r="K82" s="98"/>
      <c r="L82" s="98"/>
      <c r="M82" s="98"/>
      <c r="N82" s="98"/>
      <c r="O82" s="98"/>
      <c r="P82" s="99"/>
    </row>
    <row r="83" spans="1:16" ht="18.75" customHeight="1" x14ac:dyDescent="0.25">
      <c r="A83" s="54" t="s">
        <v>132</v>
      </c>
      <c r="B83" s="54"/>
      <c r="C83" s="55"/>
      <c r="D83" s="55"/>
      <c r="E83" s="54"/>
      <c r="F83" s="54"/>
      <c r="G83" s="54"/>
      <c r="H83" s="55"/>
      <c r="I83" s="55"/>
      <c r="J83" s="97"/>
      <c r="K83" s="98"/>
      <c r="L83" s="98"/>
      <c r="M83" s="98"/>
      <c r="N83" s="98"/>
      <c r="O83" s="98"/>
      <c r="P83" s="99"/>
    </row>
    <row r="84" spans="1:16" ht="18.75" customHeight="1" x14ac:dyDescent="0.25">
      <c r="A84" s="54" t="s">
        <v>133</v>
      </c>
      <c r="B84" s="54"/>
      <c r="C84" s="55"/>
      <c r="D84" s="55"/>
      <c r="E84" s="54"/>
      <c r="F84" s="54"/>
      <c r="G84" s="54"/>
      <c r="H84" s="55"/>
      <c r="I84" s="55"/>
      <c r="J84" s="97"/>
      <c r="K84" s="98"/>
      <c r="L84" s="98"/>
      <c r="M84" s="98"/>
      <c r="N84" s="98"/>
      <c r="O84" s="98"/>
      <c r="P84" s="99"/>
    </row>
    <row r="85" spans="1:16" ht="18.75" customHeight="1" x14ac:dyDescent="0.25">
      <c r="A85" s="54" t="s">
        <v>134</v>
      </c>
      <c r="B85" s="54"/>
      <c r="C85" s="55"/>
      <c r="D85" s="55"/>
      <c r="E85" s="54"/>
      <c r="F85" s="54"/>
      <c r="G85" s="54"/>
      <c r="H85" s="55"/>
      <c r="I85" s="55"/>
      <c r="J85" s="97"/>
      <c r="K85" s="98"/>
      <c r="L85" s="98"/>
      <c r="M85" s="98"/>
      <c r="N85" s="98"/>
      <c r="O85" s="98"/>
      <c r="P85" s="99"/>
    </row>
    <row r="86" spans="1:16" ht="18.75" customHeight="1" x14ac:dyDescent="0.25">
      <c r="A86" s="54" t="s">
        <v>135</v>
      </c>
      <c r="B86" s="54"/>
      <c r="C86" s="55"/>
      <c r="D86" s="55"/>
      <c r="E86" s="54"/>
      <c r="F86" s="54"/>
      <c r="G86" s="54"/>
      <c r="H86" s="55"/>
      <c r="I86" s="55"/>
      <c r="J86" s="97"/>
      <c r="K86" s="98"/>
      <c r="L86" s="98"/>
      <c r="M86" s="98"/>
      <c r="N86" s="98"/>
      <c r="O86" s="98"/>
      <c r="P86" s="99"/>
    </row>
    <row r="87" spans="1:16" ht="18.75" customHeight="1" x14ac:dyDescent="0.25">
      <c r="A87" s="54" t="s">
        <v>136</v>
      </c>
      <c r="B87" s="54"/>
      <c r="C87" s="55"/>
      <c r="D87" s="55"/>
      <c r="E87" s="54"/>
      <c r="F87" s="54"/>
      <c r="G87" s="54"/>
      <c r="H87" s="55"/>
      <c r="I87" s="55"/>
      <c r="J87" s="97"/>
      <c r="K87" s="98"/>
      <c r="L87" s="98"/>
      <c r="M87" s="98"/>
      <c r="N87" s="98"/>
      <c r="O87" s="98"/>
      <c r="P87" s="99"/>
    </row>
    <row r="88" spans="1:16" ht="18.75" customHeight="1" x14ac:dyDescent="0.25">
      <c r="A88" s="54" t="s">
        <v>137</v>
      </c>
      <c r="B88" s="54"/>
      <c r="C88" s="55"/>
      <c r="D88" s="55"/>
      <c r="E88" s="54"/>
      <c r="F88" s="54"/>
      <c r="G88" s="54"/>
      <c r="H88" s="55"/>
      <c r="I88" s="55"/>
      <c r="J88" s="97"/>
      <c r="K88" s="98"/>
      <c r="L88" s="98"/>
      <c r="M88" s="98"/>
      <c r="N88" s="98"/>
      <c r="O88" s="98"/>
      <c r="P88" s="99"/>
    </row>
    <row r="89" spans="1:16" ht="18.75" customHeight="1" x14ac:dyDescent="0.25">
      <c r="A89" s="54" t="s">
        <v>149</v>
      </c>
      <c r="B89" s="54"/>
      <c r="C89" s="55"/>
      <c r="D89" s="55"/>
      <c r="E89" s="54"/>
      <c r="F89" s="54"/>
      <c r="G89" s="54"/>
      <c r="H89" s="55"/>
      <c r="I89" s="55"/>
      <c r="J89" s="97"/>
      <c r="K89" s="98"/>
      <c r="L89" s="98"/>
      <c r="M89" s="98"/>
      <c r="N89" s="98"/>
      <c r="O89" s="98"/>
      <c r="P89" s="99"/>
    </row>
    <row r="90" spans="1:16" ht="18.75" customHeight="1" x14ac:dyDescent="0.25">
      <c r="A90" s="54" t="s">
        <v>150</v>
      </c>
      <c r="B90" s="54"/>
      <c r="C90" s="55"/>
      <c r="D90" s="55"/>
      <c r="E90" s="54"/>
      <c r="F90" s="54"/>
      <c r="G90" s="54"/>
      <c r="H90" s="55"/>
      <c r="I90" s="55"/>
      <c r="J90" s="97"/>
      <c r="K90" s="98"/>
      <c r="L90" s="98"/>
      <c r="M90" s="98"/>
      <c r="N90" s="98"/>
      <c r="O90" s="98"/>
      <c r="P90" s="99"/>
    </row>
    <row r="91" spans="1:16" ht="18.75" customHeight="1" x14ac:dyDescent="0.25">
      <c r="A91" s="54" t="s">
        <v>151</v>
      </c>
      <c r="B91" s="54"/>
      <c r="C91" s="55"/>
      <c r="D91" s="55"/>
      <c r="E91" s="54"/>
      <c r="F91" s="54"/>
      <c r="G91" s="54"/>
      <c r="H91" s="55"/>
      <c r="I91" s="55"/>
      <c r="J91" s="97"/>
      <c r="K91" s="98"/>
      <c r="L91" s="98"/>
      <c r="M91" s="98"/>
      <c r="N91" s="98"/>
      <c r="O91" s="98"/>
      <c r="P91" s="99"/>
    </row>
    <row r="92" spans="1:16" ht="18.75" customHeight="1" x14ac:dyDescent="0.25">
      <c r="A92" s="54" t="s">
        <v>152</v>
      </c>
      <c r="B92" s="54"/>
      <c r="C92" s="55"/>
      <c r="D92" s="55"/>
      <c r="E92" s="54"/>
      <c r="F92" s="54"/>
      <c r="G92" s="54"/>
      <c r="H92" s="55"/>
      <c r="I92" s="55"/>
      <c r="J92" s="97"/>
      <c r="K92" s="98"/>
      <c r="L92" s="98"/>
      <c r="M92" s="98"/>
      <c r="N92" s="98"/>
      <c r="O92" s="98"/>
      <c r="P92" s="99"/>
    </row>
    <row r="93" spans="1:16" ht="18.75" customHeight="1" x14ac:dyDescent="0.25">
      <c r="A93" s="54" t="s">
        <v>153</v>
      </c>
      <c r="B93" s="54"/>
      <c r="C93" s="55"/>
      <c r="D93" s="55"/>
      <c r="E93" s="54"/>
      <c r="F93" s="54"/>
      <c r="G93" s="54"/>
      <c r="H93" s="55"/>
      <c r="I93" s="55"/>
      <c r="J93" s="97"/>
      <c r="K93" s="98"/>
      <c r="L93" s="98"/>
      <c r="M93" s="98"/>
      <c r="N93" s="98"/>
      <c r="O93" s="98"/>
      <c r="P93" s="99"/>
    </row>
    <row r="94" spans="1:16" ht="18.75" customHeight="1" x14ac:dyDescent="0.25">
      <c r="A94" s="54" t="s">
        <v>154</v>
      </c>
      <c r="B94" s="54"/>
      <c r="C94" s="55"/>
      <c r="D94" s="55"/>
      <c r="E94" s="54"/>
      <c r="F94" s="54"/>
      <c r="G94" s="54"/>
      <c r="H94" s="55"/>
      <c r="I94" s="55"/>
      <c r="J94" s="97"/>
      <c r="K94" s="98"/>
      <c r="L94" s="98"/>
      <c r="M94" s="98"/>
      <c r="N94" s="98"/>
      <c r="O94" s="98"/>
      <c r="P94" s="99"/>
    </row>
    <row r="95" spans="1:16" ht="18.75" customHeight="1" x14ac:dyDescent="0.25">
      <c r="A95" s="54" t="s">
        <v>155</v>
      </c>
      <c r="B95" s="54"/>
      <c r="C95" s="55"/>
      <c r="D95" s="55"/>
      <c r="E95" s="54"/>
      <c r="F95" s="54"/>
      <c r="G95" s="54"/>
      <c r="H95" s="55"/>
      <c r="I95" s="55"/>
      <c r="J95" s="97"/>
      <c r="K95" s="98"/>
      <c r="L95" s="98"/>
      <c r="M95" s="98"/>
      <c r="N95" s="98"/>
      <c r="O95" s="98"/>
      <c r="P95" s="99"/>
    </row>
    <row r="96" spans="1:16" ht="18.75" customHeight="1" x14ac:dyDescent="0.25">
      <c r="A96" s="54" t="s">
        <v>156</v>
      </c>
      <c r="B96" s="54"/>
      <c r="C96" s="55"/>
      <c r="D96" s="55"/>
      <c r="E96" s="54"/>
      <c r="F96" s="54"/>
      <c r="G96" s="54"/>
      <c r="H96" s="55"/>
      <c r="I96" s="55"/>
      <c r="J96" s="97"/>
      <c r="K96" s="98"/>
      <c r="L96" s="98"/>
      <c r="M96" s="98"/>
      <c r="N96" s="98"/>
      <c r="O96" s="98"/>
      <c r="P96" s="99"/>
    </row>
    <row r="97" spans="1:16" ht="18.75" customHeight="1" x14ac:dyDescent="0.25">
      <c r="A97" s="54" t="s">
        <v>157</v>
      </c>
      <c r="B97" s="54"/>
      <c r="C97" s="55"/>
      <c r="D97" s="55"/>
      <c r="E97" s="54"/>
      <c r="F97" s="54"/>
      <c r="G97" s="54"/>
      <c r="H97" s="55"/>
      <c r="I97" s="55"/>
      <c r="J97" s="97"/>
      <c r="K97" s="98"/>
      <c r="L97" s="98"/>
      <c r="M97" s="98"/>
      <c r="N97" s="98"/>
      <c r="O97" s="98"/>
      <c r="P97" s="99"/>
    </row>
    <row r="98" spans="1:16" ht="18.75" customHeight="1" x14ac:dyDescent="0.25">
      <c r="A98" s="54" t="s">
        <v>158</v>
      </c>
      <c r="B98" s="54"/>
      <c r="C98" s="55"/>
      <c r="D98" s="55"/>
      <c r="E98" s="54"/>
      <c r="F98" s="54"/>
      <c r="G98" s="54"/>
      <c r="H98" s="55"/>
      <c r="I98" s="55"/>
      <c r="J98" s="97"/>
      <c r="K98" s="98"/>
      <c r="L98" s="98"/>
      <c r="M98" s="98"/>
      <c r="N98" s="98"/>
      <c r="O98" s="98"/>
      <c r="P98" s="99"/>
    </row>
    <row r="99" spans="1:16" ht="18.75" customHeight="1" x14ac:dyDescent="0.25">
      <c r="A99" s="54" t="s">
        <v>159</v>
      </c>
      <c r="B99" s="54"/>
      <c r="C99" s="55"/>
      <c r="D99" s="55"/>
      <c r="E99" s="54"/>
      <c r="F99" s="54"/>
      <c r="G99" s="54"/>
      <c r="H99" s="55"/>
      <c r="I99" s="55"/>
      <c r="J99" s="97"/>
      <c r="K99" s="98"/>
      <c r="L99" s="98"/>
      <c r="M99" s="98"/>
      <c r="N99" s="98"/>
      <c r="O99" s="98"/>
      <c r="P99" s="99"/>
    </row>
    <row r="100" spans="1:16" ht="18.75" customHeight="1" x14ac:dyDescent="0.25">
      <c r="A100" s="54" t="s">
        <v>160</v>
      </c>
      <c r="B100" s="54"/>
      <c r="C100" s="55"/>
      <c r="D100" s="55"/>
      <c r="E100" s="54"/>
      <c r="F100" s="54"/>
      <c r="G100" s="54"/>
      <c r="H100" s="55"/>
      <c r="I100" s="55"/>
      <c r="J100" s="97"/>
      <c r="K100" s="98"/>
      <c r="L100" s="98"/>
      <c r="M100" s="98"/>
      <c r="N100" s="98"/>
      <c r="O100" s="98"/>
      <c r="P100" s="99"/>
    </row>
    <row r="101" spans="1:16" ht="18.75" customHeight="1" x14ac:dyDescent="0.25">
      <c r="A101" s="54" t="s">
        <v>161</v>
      </c>
      <c r="B101" s="54"/>
      <c r="C101" s="55"/>
      <c r="D101" s="55"/>
      <c r="E101" s="54"/>
      <c r="F101" s="54"/>
      <c r="G101" s="54"/>
      <c r="H101" s="55"/>
      <c r="I101" s="55"/>
      <c r="J101" s="97"/>
      <c r="K101" s="98"/>
      <c r="L101" s="98"/>
      <c r="M101" s="98"/>
      <c r="N101" s="98"/>
      <c r="O101" s="98"/>
      <c r="P101" s="99"/>
    </row>
    <row r="102" spans="1:16" ht="18.75" customHeight="1" x14ac:dyDescent="0.25">
      <c r="A102" s="54" t="s">
        <v>162</v>
      </c>
      <c r="B102" s="54"/>
      <c r="C102" s="55"/>
      <c r="D102" s="55"/>
      <c r="E102" s="54"/>
      <c r="F102" s="54"/>
      <c r="G102" s="54"/>
      <c r="H102" s="55"/>
      <c r="I102" s="55"/>
      <c r="J102" s="97"/>
      <c r="K102" s="98"/>
      <c r="L102" s="98"/>
      <c r="M102" s="98"/>
      <c r="N102" s="98"/>
      <c r="O102" s="98"/>
      <c r="P102" s="99"/>
    </row>
    <row r="103" spans="1:16" ht="18.75" customHeight="1" x14ac:dyDescent="0.25">
      <c r="A103" s="54" t="s">
        <v>163</v>
      </c>
      <c r="B103" s="54"/>
      <c r="C103" s="55"/>
      <c r="D103" s="55"/>
      <c r="E103" s="54"/>
      <c r="F103" s="54"/>
      <c r="G103" s="54"/>
      <c r="H103" s="55"/>
      <c r="I103" s="55"/>
      <c r="J103" s="97"/>
      <c r="K103" s="98"/>
      <c r="L103" s="98"/>
      <c r="M103" s="98"/>
      <c r="N103" s="98"/>
      <c r="O103" s="98"/>
      <c r="P103" s="99"/>
    </row>
    <row r="104" spans="1:16" ht="18.75" customHeight="1" x14ac:dyDescent="0.25">
      <c r="A104" s="54" t="s">
        <v>164</v>
      </c>
      <c r="B104" s="54"/>
      <c r="C104" s="55"/>
      <c r="D104" s="55"/>
      <c r="E104" s="54"/>
      <c r="F104" s="54"/>
      <c r="G104" s="54"/>
      <c r="H104" s="55"/>
      <c r="I104" s="55"/>
      <c r="J104" s="97"/>
      <c r="K104" s="98"/>
      <c r="L104" s="98"/>
      <c r="M104" s="98"/>
      <c r="N104" s="98"/>
      <c r="O104" s="98"/>
      <c r="P104" s="99"/>
    </row>
    <row r="105" spans="1:16" ht="18.75" customHeight="1" x14ac:dyDescent="0.25">
      <c r="A105" s="54" t="s">
        <v>165</v>
      </c>
      <c r="B105" s="54"/>
      <c r="C105" s="55"/>
      <c r="D105" s="55"/>
      <c r="E105" s="54"/>
      <c r="F105" s="54"/>
      <c r="G105" s="54"/>
      <c r="H105" s="55"/>
      <c r="I105" s="55"/>
      <c r="J105" s="97"/>
      <c r="K105" s="98"/>
      <c r="L105" s="98"/>
      <c r="M105" s="98"/>
      <c r="N105" s="98"/>
      <c r="O105" s="98"/>
      <c r="P105" s="99"/>
    </row>
    <row r="106" spans="1:16" ht="18.75" customHeight="1" x14ac:dyDescent="0.25">
      <c r="A106" s="54" t="s">
        <v>166</v>
      </c>
      <c r="B106" s="54"/>
      <c r="C106" s="55"/>
      <c r="D106" s="55"/>
      <c r="E106" s="54"/>
      <c r="F106" s="54"/>
      <c r="G106" s="54"/>
      <c r="H106" s="55"/>
      <c r="I106" s="55"/>
      <c r="J106" s="97"/>
      <c r="K106" s="98"/>
      <c r="L106" s="98"/>
      <c r="M106" s="98"/>
      <c r="N106" s="98"/>
      <c r="O106" s="98"/>
      <c r="P106" s="99"/>
    </row>
    <row r="107" spans="1:16" ht="18.75" customHeight="1" x14ac:dyDescent="0.25">
      <c r="A107" s="54" t="s">
        <v>167</v>
      </c>
      <c r="B107" s="54"/>
      <c r="C107" s="55"/>
      <c r="D107" s="55"/>
      <c r="E107" s="54"/>
      <c r="F107" s="54"/>
      <c r="G107" s="54"/>
      <c r="H107" s="55"/>
      <c r="I107" s="55"/>
      <c r="J107" s="97"/>
      <c r="K107" s="98"/>
      <c r="L107" s="98"/>
      <c r="M107" s="98"/>
      <c r="N107" s="98"/>
      <c r="O107" s="98"/>
      <c r="P107" s="99"/>
    </row>
    <row r="108" spans="1:16" ht="18.75" customHeight="1" x14ac:dyDescent="0.25">
      <c r="A108" s="54" t="s">
        <v>168</v>
      </c>
      <c r="B108" s="54"/>
      <c r="C108" s="55"/>
      <c r="D108" s="55"/>
      <c r="E108" s="54"/>
      <c r="F108" s="54"/>
      <c r="G108" s="54"/>
      <c r="H108" s="55"/>
      <c r="I108" s="55"/>
      <c r="J108" s="97"/>
      <c r="K108" s="98"/>
      <c r="L108" s="98"/>
      <c r="M108" s="98"/>
      <c r="N108" s="98"/>
      <c r="O108" s="98"/>
      <c r="P108" s="99"/>
    </row>
    <row r="109" spans="1:16" ht="18.75" customHeight="1" x14ac:dyDescent="0.25">
      <c r="A109" s="54" t="s">
        <v>169</v>
      </c>
      <c r="B109" s="54"/>
      <c r="C109" s="55"/>
      <c r="D109" s="55"/>
      <c r="E109" s="54"/>
      <c r="F109" s="54"/>
      <c r="G109" s="54"/>
      <c r="H109" s="55"/>
      <c r="I109" s="55"/>
      <c r="J109" s="97"/>
      <c r="K109" s="98"/>
      <c r="L109" s="98"/>
      <c r="M109" s="98"/>
      <c r="N109" s="98"/>
      <c r="O109" s="98"/>
      <c r="P109" s="99"/>
    </row>
    <row r="110" spans="1:16" ht="18.75" customHeight="1" x14ac:dyDescent="0.25">
      <c r="A110" s="54" t="s">
        <v>170</v>
      </c>
      <c r="B110" s="54"/>
      <c r="C110" s="55"/>
      <c r="D110" s="55"/>
      <c r="E110" s="54"/>
      <c r="F110" s="54"/>
      <c r="G110" s="54"/>
      <c r="H110" s="55"/>
      <c r="I110" s="55"/>
      <c r="J110" s="97"/>
      <c r="K110" s="98"/>
      <c r="L110" s="98"/>
      <c r="M110" s="98"/>
      <c r="N110" s="98"/>
      <c r="O110" s="98"/>
      <c r="P110" s="99"/>
    </row>
    <row r="111" spans="1:16" ht="18.75" customHeight="1" x14ac:dyDescent="0.25">
      <c r="A111" s="54" t="s">
        <v>171</v>
      </c>
      <c r="B111" s="54"/>
      <c r="C111" s="55"/>
      <c r="D111" s="55"/>
      <c r="E111" s="54"/>
      <c r="F111" s="54"/>
      <c r="G111" s="54"/>
      <c r="H111" s="55"/>
      <c r="I111" s="55"/>
      <c r="J111" s="97"/>
      <c r="K111" s="98"/>
      <c r="L111" s="98"/>
      <c r="M111" s="98"/>
      <c r="N111" s="98"/>
      <c r="O111" s="98"/>
      <c r="P111" s="99"/>
    </row>
    <row r="112" spans="1:16" ht="18.75" customHeight="1" x14ac:dyDescent="0.25">
      <c r="A112" s="54" t="s">
        <v>172</v>
      </c>
      <c r="B112" s="54"/>
      <c r="C112" s="55"/>
      <c r="D112" s="55"/>
      <c r="E112" s="54"/>
      <c r="F112" s="54"/>
      <c r="G112" s="54"/>
      <c r="H112" s="55"/>
      <c r="I112" s="55"/>
      <c r="J112" s="97"/>
      <c r="K112" s="98"/>
      <c r="L112" s="98"/>
      <c r="M112" s="98"/>
      <c r="N112" s="98"/>
      <c r="O112" s="98"/>
      <c r="P112" s="99"/>
    </row>
    <row r="113" spans="1:16" ht="18.75" customHeight="1" x14ac:dyDescent="0.25">
      <c r="A113" s="54" t="s">
        <v>173</v>
      </c>
      <c r="B113" s="54"/>
      <c r="C113" s="55"/>
      <c r="D113" s="55"/>
      <c r="E113" s="54"/>
      <c r="F113" s="54"/>
      <c r="G113" s="54"/>
      <c r="H113" s="55"/>
      <c r="I113" s="55"/>
      <c r="J113" s="97"/>
      <c r="K113" s="98"/>
      <c r="L113" s="98"/>
      <c r="M113" s="98"/>
      <c r="N113" s="98"/>
      <c r="O113" s="98"/>
      <c r="P113" s="99"/>
    </row>
    <row r="114" spans="1:16" ht="18.75" customHeight="1" x14ac:dyDescent="0.25">
      <c r="A114" s="54" t="s">
        <v>174</v>
      </c>
      <c r="B114" s="54"/>
      <c r="C114" s="55"/>
      <c r="D114" s="55"/>
      <c r="E114" s="54"/>
      <c r="F114" s="54"/>
      <c r="G114" s="54"/>
      <c r="H114" s="55"/>
      <c r="I114" s="55"/>
      <c r="J114" s="97"/>
      <c r="K114" s="98"/>
      <c r="L114" s="98"/>
      <c r="M114" s="98"/>
      <c r="N114" s="98"/>
      <c r="O114" s="98"/>
      <c r="P114" s="99"/>
    </row>
    <row r="115" spans="1:16" ht="18.75" customHeight="1" x14ac:dyDescent="0.25">
      <c r="A115" s="54" t="s">
        <v>175</v>
      </c>
      <c r="B115" s="54"/>
      <c r="C115" s="55"/>
      <c r="D115" s="55"/>
      <c r="E115" s="54"/>
      <c r="F115" s="54"/>
      <c r="G115" s="54"/>
      <c r="H115" s="55"/>
      <c r="I115" s="55"/>
      <c r="J115" s="97"/>
      <c r="K115" s="98"/>
      <c r="L115" s="98"/>
      <c r="M115" s="98"/>
      <c r="N115" s="98"/>
      <c r="O115" s="98"/>
      <c r="P115" s="99"/>
    </row>
    <row r="116" spans="1:16" ht="18.75" customHeight="1" x14ac:dyDescent="0.25">
      <c r="A116" s="54" t="s">
        <v>176</v>
      </c>
      <c r="B116" s="54"/>
      <c r="C116" s="55"/>
      <c r="D116" s="55"/>
      <c r="E116" s="54"/>
      <c r="F116" s="54"/>
      <c r="G116" s="54"/>
      <c r="H116" s="55"/>
      <c r="I116" s="55"/>
      <c r="J116" s="97"/>
      <c r="K116" s="98"/>
      <c r="L116" s="98"/>
      <c r="M116" s="98"/>
      <c r="N116" s="98"/>
      <c r="O116" s="98"/>
      <c r="P116" s="99"/>
    </row>
    <row r="117" spans="1:16" ht="18.75" customHeight="1" x14ac:dyDescent="0.25">
      <c r="A117" s="54" t="s">
        <v>177</v>
      </c>
      <c r="B117" s="54"/>
      <c r="C117" s="55"/>
      <c r="D117" s="55"/>
      <c r="E117" s="54"/>
      <c r="F117" s="54"/>
      <c r="G117" s="54"/>
      <c r="H117" s="55"/>
      <c r="I117" s="55"/>
      <c r="J117" s="97"/>
      <c r="K117" s="98"/>
      <c r="L117" s="98"/>
      <c r="M117" s="98"/>
      <c r="N117" s="98"/>
      <c r="O117" s="98"/>
      <c r="P117" s="99"/>
    </row>
    <row r="118" spans="1:16" ht="18.75" customHeight="1" x14ac:dyDescent="0.25">
      <c r="A118" s="54" t="s">
        <v>178</v>
      </c>
      <c r="B118" s="54"/>
      <c r="C118" s="55"/>
      <c r="D118" s="55"/>
      <c r="E118" s="54"/>
      <c r="F118" s="54"/>
      <c r="G118" s="54"/>
      <c r="H118" s="55"/>
      <c r="I118" s="55"/>
      <c r="J118" s="97"/>
      <c r="K118" s="98"/>
      <c r="L118" s="98"/>
      <c r="M118" s="98"/>
      <c r="N118" s="98"/>
      <c r="O118" s="98"/>
      <c r="P118" s="99"/>
    </row>
    <row r="119" spans="1:16" ht="18.75" customHeight="1" x14ac:dyDescent="0.25">
      <c r="A119" s="54" t="s">
        <v>179</v>
      </c>
      <c r="B119" s="54"/>
      <c r="C119" s="55"/>
      <c r="D119" s="55"/>
      <c r="E119" s="54"/>
      <c r="F119" s="54"/>
      <c r="G119" s="54"/>
      <c r="H119" s="55"/>
      <c r="I119" s="55"/>
      <c r="J119" s="97"/>
      <c r="K119" s="98"/>
      <c r="L119" s="98"/>
      <c r="M119" s="98"/>
      <c r="N119" s="98"/>
      <c r="O119" s="98"/>
      <c r="P119" s="99"/>
    </row>
    <row r="120" spans="1:16" ht="18.75" customHeight="1" x14ac:dyDescent="0.25">
      <c r="A120" s="54" t="s">
        <v>180</v>
      </c>
      <c r="B120" s="54"/>
      <c r="C120" s="55"/>
      <c r="D120" s="55"/>
      <c r="E120" s="54"/>
      <c r="F120" s="54"/>
      <c r="G120" s="54"/>
      <c r="H120" s="55"/>
      <c r="I120" s="55"/>
      <c r="J120" s="97"/>
      <c r="K120" s="98"/>
      <c r="L120" s="98"/>
      <c r="M120" s="98"/>
      <c r="N120" s="98"/>
      <c r="O120" s="98"/>
      <c r="P120" s="99"/>
    </row>
    <row r="121" spans="1:16" ht="18.75" customHeight="1" x14ac:dyDescent="0.25">
      <c r="A121" s="54" t="s">
        <v>181</v>
      </c>
      <c r="B121" s="54"/>
      <c r="C121" s="55"/>
      <c r="D121" s="55"/>
      <c r="E121" s="54"/>
      <c r="F121" s="54"/>
      <c r="G121" s="54"/>
      <c r="H121" s="55"/>
      <c r="I121" s="55"/>
      <c r="J121" s="97"/>
      <c r="K121" s="98"/>
      <c r="L121" s="98"/>
      <c r="M121" s="98"/>
      <c r="N121" s="98"/>
      <c r="O121" s="98"/>
      <c r="P121" s="99"/>
    </row>
    <row r="122" spans="1:16" ht="18.75" customHeight="1" x14ac:dyDescent="0.25">
      <c r="A122" s="54" t="s">
        <v>182</v>
      </c>
      <c r="B122" s="54"/>
      <c r="C122" s="55"/>
      <c r="D122" s="55"/>
      <c r="E122" s="54"/>
      <c r="F122" s="54"/>
      <c r="G122" s="54"/>
      <c r="H122" s="55"/>
      <c r="I122" s="55"/>
      <c r="J122" s="97"/>
      <c r="K122" s="98"/>
      <c r="L122" s="98"/>
      <c r="M122" s="98"/>
      <c r="N122" s="98"/>
      <c r="O122" s="98"/>
      <c r="P122" s="99"/>
    </row>
    <row r="123" spans="1:16" ht="18.75" customHeight="1" x14ac:dyDescent="0.25">
      <c r="A123" s="54" t="s">
        <v>183</v>
      </c>
      <c r="B123" s="54"/>
      <c r="C123" s="55"/>
      <c r="D123" s="55"/>
      <c r="E123" s="54"/>
      <c r="F123" s="54"/>
      <c r="G123" s="54"/>
      <c r="H123" s="55"/>
      <c r="I123" s="55"/>
      <c r="J123" s="97"/>
      <c r="K123" s="98"/>
      <c r="L123" s="98"/>
      <c r="M123" s="98"/>
      <c r="N123" s="98"/>
      <c r="O123" s="98"/>
      <c r="P123" s="99"/>
    </row>
    <row r="124" spans="1:16" ht="18.75" customHeight="1" x14ac:dyDescent="0.25">
      <c r="A124" s="54" t="s">
        <v>184</v>
      </c>
      <c r="B124" s="54"/>
      <c r="C124" s="55"/>
      <c r="D124" s="55"/>
      <c r="E124" s="54"/>
      <c r="F124" s="54"/>
      <c r="G124" s="54"/>
      <c r="H124" s="55"/>
      <c r="I124" s="55"/>
      <c r="J124" s="97"/>
      <c r="K124" s="98"/>
      <c r="L124" s="98"/>
      <c r="M124" s="98"/>
      <c r="N124" s="98"/>
      <c r="O124" s="98"/>
      <c r="P124" s="99"/>
    </row>
    <row r="125" spans="1:16" ht="18.75" customHeight="1" x14ac:dyDescent="0.25">
      <c r="A125" s="54" t="s">
        <v>185</v>
      </c>
      <c r="B125" s="54"/>
      <c r="C125" s="55"/>
      <c r="D125" s="55"/>
      <c r="E125" s="54"/>
      <c r="F125" s="54"/>
      <c r="G125" s="54"/>
      <c r="H125" s="55"/>
      <c r="I125" s="55"/>
      <c r="J125" s="97"/>
      <c r="K125" s="98"/>
      <c r="L125" s="98"/>
      <c r="M125" s="98"/>
      <c r="N125" s="98"/>
      <c r="O125" s="98"/>
      <c r="P125" s="99"/>
    </row>
    <row r="126" spans="1:16" ht="18.75" customHeight="1" x14ac:dyDescent="0.25">
      <c r="A126" s="54" t="s">
        <v>186</v>
      </c>
      <c r="B126" s="54"/>
      <c r="C126" s="55"/>
      <c r="D126" s="55"/>
      <c r="E126" s="54"/>
      <c r="F126" s="54"/>
      <c r="G126" s="54"/>
      <c r="H126" s="55"/>
      <c r="I126" s="55"/>
      <c r="J126" s="97"/>
      <c r="K126" s="98"/>
      <c r="L126" s="98"/>
      <c r="M126" s="98"/>
      <c r="N126" s="98"/>
      <c r="O126" s="98"/>
      <c r="P126" s="99"/>
    </row>
    <row r="127" spans="1:16" ht="18.75" customHeight="1" x14ac:dyDescent="0.25">
      <c r="A127" s="54" t="s">
        <v>187</v>
      </c>
      <c r="B127" s="54"/>
      <c r="C127" s="55"/>
      <c r="D127" s="55"/>
      <c r="E127" s="54"/>
      <c r="F127" s="54"/>
      <c r="G127" s="54"/>
      <c r="H127" s="55"/>
      <c r="I127" s="55"/>
      <c r="J127" s="97"/>
      <c r="K127" s="98"/>
      <c r="L127" s="98"/>
      <c r="M127" s="98"/>
      <c r="N127" s="98"/>
      <c r="O127" s="98"/>
      <c r="P127" s="99"/>
    </row>
    <row r="128" spans="1:16" ht="18.75" customHeight="1" x14ac:dyDescent="0.25">
      <c r="A128" s="54" t="s">
        <v>188</v>
      </c>
      <c r="B128" s="54"/>
      <c r="C128" s="55"/>
      <c r="D128" s="55"/>
      <c r="E128" s="54"/>
      <c r="F128" s="54"/>
      <c r="G128" s="54"/>
      <c r="H128" s="55"/>
      <c r="I128" s="55"/>
      <c r="J128" s="97"/>
      <c r="K128" s="98"/>
      <c r="L128" s="98"/>
      <c r="M128" s="98"/>
      <c r="N128" s="98"/>
      <c r="O128" s="98"/>
      <c r="P128" s="99"/>
    </row>
    <row r="129" spans="1:16" ht="18.75" customHeight="1" x14ac:dyDescent="0.25">
      <c r="A129" s="54" t="s">
        <v>189</v>
      </c>
      <c r="B129" s="54"/>
      <c r="C129" s="55"/>
      <c r="D129" s="55"/>
      <c r="E129" s="54"/>
      <c r="F129" s="54"/>
      <c r="G129" s="54"/>
      <c r="H129" s="55"/>
      <c r="I129" s="55"/>
      <c r="J129" s="97"/>
      <c r="K129" s="98"/>
      <c r="L129" s="98"/>
      <c r="M129" s="98"/>
      <c r="N129" s="98"/>
      <c r="O129" s="98"/>
      <c r="P129" s="99"/>
    </row>
    <row r="130" spans="1:16" ht="18.75" customHeight="1" x14ac:dyDescent="0.25">
      <c r="A130" s="54" t="s">
        <v>190</v>
      </c>
      <c r="B130" s="54"/>
      <c r="C130" s="55"/>
      <c r="D130" s="55"/>
      <c r="E130" s="54"/>
      <c r="F130" s="54"/>
      <c r="G130" s="54"/>
      <c r="H130" s="55"/>
      <c r="I130" s="55"/>
      <c r="J130" s="97"/>
      <c r="K130" s="98"/>
      <c r="L130" s="98"/>
      <c r="M130" s="98"/>
      <c r="N130" s="98"/>
      <c r="O130" s="98"/>
      <c r="P130" s="99"/>
    </row>
    <row r="131" spans="1:16" ht="18.75" customHeight="1" x14ac:dyDescent="0.25">
      <c r="A131" s="54" t="s">
        <v>191</v>
      </c>
      <c r="B131" s="54"/>
      <c r="C131" s="55"/>
      <c r="D131" s="55"/>
      <c r="E131" s="54"/>
      <c r="F131" s="54"/>
      <c r="G131" s="54"/>
      <c r="H131" s="55"/>
      <c r="I131" s="55"/>
      <c r="J131" s="97"/>
      <c r="K131" s="98"/>
      <c r="L131" s="98"/>
      <c r="M131" s="98"/>
      <c r="N131" s="98"/>
      <c r="O131" s="98"/>
      <c r="P131" s="99"/>
    </row>
    <row r="132" spans="1:16" ht="18.75" customHeight="1" x14ac:dyDescent="0.25">
      <c r="A132" s="54" t="s">
        <v>192</v>
      </c>
      <c r="B132" s="54"/>
      <c r="C132" s="55"/>
      <c r="D132" s="55"/>
      <c r="E132" s="54"/>
      <c r="F132" s="54"/>
      <c r="G132" s="54"/>
      <c r="H132" s="55"/>
      <c r="I132" s="55"/>
      <c r="J132" s="97"/>
      <c r="K132" s="98"/>
      <c r="L132" s="98"/>
      <c r="M132" s="98"/>
      <c r="N132" s="98"/>
      <c r="O132" s="98"/>
      <c r="P132" s="99"/>
    </row>
    <row r="133" spans="1:16" ht="18.75" customHeight="1" x14ac:dyDescent="0.25">
      <c r="A133" s="59"/>
      <c r="B133" s="59"/>
      <c r="C133" s="60"/>
      <c r="D133" s="60"/>
      <c r="E133" s="59"/>
      <c r="F133" s="59"/>
      <c r="G133" s="60"/>
      <c r="H133" s="60"/>
      <c r="I133" s="101"/>
      <c r="J133" s="101"/>
      <c r="K133" s="101"/>
      <c r="L133" s="101"/>
      <c r="M133" s="101"/>
      <c r="N133" s="101"/>
      <c r="O133" s="101"/>
      <c r="P133" s="101"/>
    </row>
    <row r="134" spans="1:16" ht="18.75" customHeight="1" x14ac:dyDescent="0.25">
      <c r="A134" s="32"/>
      <c r="B134" s="32"/>
      <c r="C134" s="37"/>
      <c r="D134" s="37"/>
      <c r="E134" s="32"/>
      <c r="F134" s="32"/>
      <c r="G134" s="37"/>
      <c r="H134" s="37"/>
      <c r="I134" s="100"/>
      <c r="J134" s="100"/>
      <c r="K134" s="100"/>
      <c r="L134" s="100"/>
      <c r="M134" s="100"/>
      <c r="N134" s="100"/>
      <c r="O134" s="100"/>
      <c r="P134" s="100"/>
    </row>
    <row r="135" spans="1:16" ht="18.75" customHeight="1" x14ac:dyDescent="0.25">
      <c r="A135" s="32"/>
      <c r="B135" s="32"/>
      <c r="C135" s="37"/>
      <c r="D135" s="37"/>
      <c r="E135" s="32"/>
      <c r="F135" s="32"/>
      <c r="G135" s="37"/>
      <c r="H135" s="37"/>
      <c r="I135" s="100"/>
      <c r="J135" s="100"/>
      <c r="K135" s="100"/>
      <c r="L135" s="100"/>
      <c r="M135" s="100"/>
      <c r="N135" s="100"/>
      <c r="O135" s="100"/>
      <c r="P135" s="100"/>
    </row>
    <row r="136" spans="1:16" ht="18.75" customHeight="1" x14ac:dyDescent="0.25">
      <c r="A136" s="32"/>
      <c r="B136" s="32"/>
      <c r="C136" s="37"/>
      <c r="D136" s="37"/>
      <c r="E136" s="32"/>
      <c r="F136" s="32"/>
      <c r="G136" s="37"/>
      <c r="H136" s="37"/>
      <c r="I136" s="100"/>
      <c r="J136" s="100"/>
      <c r="K136" s="100"/>
      <c r="L136" s="100"/>
      <c r="M136" s="100"/>
      <c r="N136" s="100"/>
      <c r="O136" s="100"/>
      <c r="P136" s="100"/>
    </row>
    <row r="137" spans="1:16" ht="18.75" customHeight="1" x14ac:dyDescent="0.25">
      <c r="A137" s="32"/>
      <c r="B137" s="32"/>
      <c r="C137" s="37"/>
      <c r="D137" s="37"/>
      <c r="E137" s="32"/>
      <c r="F137" s="32"/>
      <c r="G137" s="37"/>
      <c r="H137" s="37"/>
      <c r="I137" s="100"/>
      <c r="J137" s="100"/>
      <c r="K137" s="100"/>
      <c r="L137" s="100"/>
      <c r="M137" s="100"/>
      <c r="N137" s="100"/>
      <c r="O137" s="100"/>
      <c r="P137" s="100"/>
    </row>
  </sheetData>
  <mergeCells count="127">
    <mergeCell ref="H18:P18"/>
    <mergeCell ref="A1:P1"/>
    <mergeCell ref="H8:P8"/>
    <mergeCell ref="H9:P9"/>
    <mergeCell ref="H10:P10"/>
    <mergeCell ref="H11:P11"/>
    <mergeCell ref="H12:P12"/>
    <mergeCell ref="H13:P13"/>
    <mergeCell ref="H14:P14"/>
    <mergeCell ref="H15:P15"/>
    <mergeCell ref="H16:P16"/>
    <mergeCell ref="H17:P17"/>
    <mergeCell ref="I3:P3"/>
    <mergeCell ref="I4:P4"/>
    <mergeCell ref="J35:P35"/>
    <mergeCell ref="J34:P34"/>
    <mergeCell ref="J33:P33"/>
    <mergeCell ref="J36:P36"/>
    <mergeCell ref="A20:AD20"/>
    <mergeCell ref="A31:A32"/>
    <mergeCell ref="B31:B32"/>
    <mergeCell ref="C31:C32"/>
    <mergeCell ref="D31:D32"/>
    <mergeCell ref="E31:E32"/>
    <mergeCell ref="F31:I31"/>
    <mergeCell ref="J31:P32"/>
    <mergeCell ref="J37:P37"/>
    <mergeCell ref="J38:P38"/>
    <mergeCell ref="J39:P39"/>
    <mergeCell ref="J40:P40"/>
    <mergeCell ref="J41:P41"/>
    <mergeCell ref="I136:P136"/>
    <mergeCell ref="I137:P137"/>
    <mergeCell ref="I133:P133"/>
    <mergeCell ref="I134:P134"/>
    <mergeCell ref="I135:P135"/>
    <mergeCell ref="J90:P90"/>
    <mergeCell ref="J91:P91"/>
    <mergeCell ref="J92:P92"/>
    <mergeCell ref="J93:P93"/>
    <mergeCell ref="J81:P81"/>
    <mergeCell ref="J82:P82"/>
    <mergeCell ref="J83:P83"/>
    <mergeCell ref="J84:P84"/>
    <mergeCell ref="J47:P47"/>
    <mergeCell ref="J48:P48"/>
    <mergeCell ref="J49:P49"/>
    <mergeCell ref="J50:P50"/>
    <mergeCell ref="J51:P51"/>
    <mergeCell ref="J52:P52"/>
    <mergeCell ref="J53:P53"/>
    <mergeCell ref="J54:P54"/>
    <mergeCell ref="J55:P55"/>
    <mergeCell ref="J42:P42"/>
    <mergeCell ref="J43:P43"/>
    <mergeCell ref="J44:P44"/>
    <mergeCell ref="J45:P45"/>
    <mergeCell ref="J46:P46"/>
    <mergeCell ref="J61:P61"/>
    <mergeCell ref="J62:P62"/>
    <mergeCell ref="J63:P63"/>
    <mergeCell ref="J64:P64"/>
    <mergeCell ref="J65:P65"/>
    <mergeCell ref="J56:P56"/>
    <mergeCell ref="J57:P57"/>
    <mergeCell ref="J58:P58"/>
    <mergeCell ref="J59:P59"/>
    <mergeCell ref="J60:P60"/>
    <mergeCell ref="J71:P71"/>
    <mergeCell ref="J72:P72"/>
    <mergeCell ref="J73:P73"/>
    <mergeCell ref="J74:P74"/>
    <mergeCell ref="J75:P75"/>
    <mergeCell ref="J66:P66"/>
    <mergeCell ref="J67:P67"/>
    <mergeCell ref="J68:P68"/>
    <mergeCell ref="J69:P69"/>
    <mergeCell ref="J70:P70"/>
    <mergeCell ref="J85:P85"/>
    <mergeCell ref="J86:P86"/>
    <mergeCell ref="J87:P87"/>
    <mergeCell ref="J88:P88"/>
    <mergeCell ref="J89:P89"/>
    <mergeCell ref="J76:P76"/>
    <mergeCell ref="J77:P77"/>
    <mergeCell ref="J78:P78"/>
    <mergeCell ref="J79:P79"/>
    <mergeCell ref="J80:P80"/>
    <mergeCell ref="J99:P99"/>
    <mergeCell ref="J100:P100"/>
    <mergeCell ref="J101:P101"/>
    <mergeCell ref="J102:P102"/>
    <mergeCell ref="J103:P103"/>
    <mergeCell ref="J94:P94"/>
    <mergeCell ref="J95:P95"/>
    <mergeCell ref="J96:P96"/>
    <mergeCell ref="J97:P97"/>
    <mergeCell ref="J98:P98"/>
    <mergeCell ref="J109:P109"/>
    <mergeCell ref="J110:P110"/>
    <mergeCell ref="J111:P111"/>
    <mergeCell ref="J112:P112"/>
    <mergeCell ref="J113:P113"/>
    <mergeCell ref="J104:P104"/>
    <mergeCell ref="J105:P105"/>
    <mergeCell ref="J106:P106"/>
    <mergeCell ref="J107:P107"/>
    <mergeCell ref="J108:P108"/>
    <mergeCell ref="J119:P119"/>
    <mergeCell ref="J120:P120"/>
    <mergeCell ref="J121:P121"/>
    <mergeCell ref="J122:P122"/>
    <mergeCell ref="J123:P123"/>
    <mergeCell ref="J114:P114"/>
    <mergeCell ref="J115:P115"/>
    <mergeCell ref="J116:P116"/>
    <mergeCell ref="J117:P117"/>
    <mergeCell ref="J118:P118"/>
    <mergeCell ref="J129:P129"/>
    <mergeCell ref="J130:P130"/>
    <mergeCell ref="J131:P131"/>
    <mergeCell ref="J132:P132"/>
    <mergeCell ref="J124:P124"/>
    <mergeCell ref="J125:P125"/>
    <mergeCell ref="J126:P126"/>
    <mergeCell ref="J127:P127"/>
    <mergeCell ref="J128:P128"/>
  </mergeCells>
  <dataValidations disablePrompts="1" count="1">
    <dataValidation type="list" allowBlank="1" showInputMessage="1" showErrorMessage="1" sqref="G9:G18">
      <formula1>Kennzeichen</formula1>
    </dataValidation>
  </dataValidations>
  <pageMargins left="0.7" right="0.57291666666666663" top="0.78740157499999996" bottom="0.78740157499999996" header="0.3" footer="0.3"/>
  <pageSetup paperSize="9" orientation="landscape" r:id="rId1"/>
  <headerFooter>
    <oddHeader>&amp;LTeilnehmendenliste&amp;CJBM</oddHeader>
    <oddFooter>&amp;R 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H79"/>
  <sheetViews>
    <sheetView tabSelected="1" showWhiteSpace="0" view="pageLayout" topLeftCell="A43" zoomScale="115" zoomScaleNormal="100" zoomScalePageLayoutView="115" workbookViewId="0">
      <selection activeCell="A65" sqref="A65:AD65"/>
    </sheetView>
  </sheetViews>
  <sheetFormatPr baseColWidth="10" defaultRowHeight="15" x14ac:dyDescent="0.25"/>
  <cols>
    <col min="1" max="1" width="2.7109375" style="31" customWidth="1"/>
    <col min="2" max="13" width="3.140625" style="3" customWidth="1"/>
    <col min="14" max="30" width="3.28515625" style="3" customWidth="1"/>
    <col min="31" max="16384" width="11.42578125" style="3"/>
  </cols>
  <sheetData>
    <row r="1" spans="1:30" s="89" customFormat="1" ht="15" customHeight="1" x14ac:dyDescent="0.25">
      <c r="A1" s="84"/>
      <c r="B1" s="85"/>
      <c r="C1" s="85"/>
      <c r="D1" s="85"/>
      <c r="E1" s="85"/>
      <c r="F1" s="85"/>
      <c r="G1" s="86"/>
      <c r="H1" s="86"/>
      <c r="I1" s="87"/>
      <c r="J1" s="87"/>
      <c r="K1" s="87"/>
      <c r="L1" s="87"/>
      <c r="M1" s="88"/>
      <c r="N1" s="88"/>
      <c r="R1" s="85"/>
      <c r="X1" s="122"/>
      <c r="Y1" s="122"/>
      <c r="Z1" s="122"/>
      <c r="AA1" s="122"/>
      <c r="AB1" s="122"/>
    </row>
    <row r="2" spans="1:30" s="89" customFormat="1" ht="15" customHeight="1" x14ac:dyDescent="0.25">
      <c r="A2" s="84"/>
      <c r="C2" s="90"/>
      <c r="D2" s="90"/>
      <c r="E2" s="90"/>
      <c r="F2" s="85"/>
      <c r="G2" s="86"/>
      <c r="H2" s="86"/>
      <c r="I2" s="87"/>
      <c r="J2" s="87"/>
      <c r="K2" s="87"/>
      <c r="L2" s="87"/>
      <c r="M2" s="88"/>
      <c r="N2" s="88"/>
    </row>
    <row r="3" spans="1:30" s="89" customFormat="1" x14ac:dyDescent="0.25">
      <c r="A3" s="84"/>
      <c r="B3" s="85"/>
      <c r="C3" s="91"/>
      <c r="D3" s="91"/>
      <c r="E3" s="91"/>
      <c r="F3" s="87"/>
      <c r="G3" s="87"/>
      <c r="H3" s="87"/>
      <c r="I3" s="87"/>
      <c r="J3" s="87"/>
      <c r="K3" s="87"/>
      <c r="L3" s="87"/>
      <c r="M3" s="87"/>
      <c r="N3" s="87"/>
      <c r="R3" s="92" t="s">
        <v>214</v>
      </c>
      <c r="X3" s="123"/>
      <c r="Y3" s="123"/>
      <c r="Z3" s="123"/>
      <c r="AA3" s="123"/>
      <c r="AB3" s="123"/>
    </row>
    <row r="4" spans="1:30" s="89" customFormat="1" x14ac:dyDescent="0.25">
      <c r="A4" s="93"/>
      <c r="B4" s="87"/>
      <c r="C4" s="87"/>
      <c r="D4" s="87"/>
      <c r="E4" s="87"/>
      <c r="F4" s="87"/>
      <c r="G4" s="87"/>
      <c r="H4" s="87"/>
      <c r="I4" s="87"/>
      <c r="J4" s="87"/>
      <c r="K4" s="87"/>
      <c r="L4" s="87"/>
      <c r="M4" s="87"/>
      <c r="N4" s="87"/>
    </row>
    <row r="5" spans="1:30" s="89" customFormat="1" ht="9" customHeight="1" x14ac:dyDescent="0.25">
      <c r="A5" s="93"/>
      <c r="B5" s="87"/>
      <c r="C5" s="87"/>
      <c r="D5" s="87"/>
      <c r="E5" s="87"/>
      <c r="F5" s="87"/>
      <c r="G5" s="87"/>
      <c r="H5" s="87"/>
      <c r="I5" s="88"/>
      <c r="J5" s="88"/>
      <c r="K5" s="88"/>
      <c r="L5" s="88"/>
      <c r="M5" s="87"/>
      <c r="N5" s="87"/>
    </row>
    <row r="6" spans="1:30" ht="51.75" customHeight="1" x14ac:dyDescent="0.3">
      <c r="A6" s="124" t="s">
        <v>210</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row>
    <row r="7" spans="1:30" ht="27.75" customHeight="1" x14ac:dyDescent="0.25">
      <c r="A7" s="125" t="s">
        <v>200</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row>
    <row r="8" spans="1:30" ht="18" customHeight="1" x14ac:dyDescent="0.25"/>
    <row r="9" spans="1:30" x14ac:dyDescent="0.25">
      <c r="B9" s="3" t="s">
        <v>11</v>
      </c>
      <c r="H9" s="126">
        <f>'TN-Liste_JBM'!E3</f>
        <v>0</v>
      </c>
      <c r="I9" s="126"/>
      <c r="J9" s="126"/>
      <c r="K9" s="126"/>
      <c r="L9" s="126"/>
      <c r="M9" s="126"/>
      <c r="N9" s="126"/>
      <c r="O9" s="126"/>
      <c r="P9" s="126"/>
      <c r="Q9" s="126"/>
      <c r="S9" s="31"/>
      <c r="T9" s="3" t="s">
        <v>10</v>
      </c>
      <c r="U9" s="32"/>
      <c r="V9" s="32"/>
      <c r="W9" s="32"/>
      <c r="X9" s="32"/>
      <c r="Z9" s="32"/>
      <c r="AA9" s="127"/>
      <c r="AB9" s="127"/>
      <c r="AC9" s="127"/>
    </row>
    <row r="10" spans="1:30" x14ac:dyDescent="0.25">
      <c r="B10" s="3" t="s">
        <v>33</v>
      </c>
      <c r="J10" s="126">
        <f>'TN-Liste_JBM'!E4</f>
        <v>0</v>
      </c>
      <c r="K10" s="126"/>
      <c r="L10" s="126"/>
      <c r="M10" s="126"/>
      <c r="N10" s="126"/>
      <c r="O10" s="126"/>
      <c r="P10" s="126"/>
      <c r="Q10" s="126"/>
      <c r="S10" s="31"/>
      <c r="T10" s="3" t="s">
        <v>29</v>
      </c>
      <c r="U10" s="32"/>
      <c r="V10" s="32"/>
      <c r="W10" s="32"/>
      <c r="X10" s="32"/>
      <c r="Z10" s="32"/>
      <c r="AA10" s="126">
        <f>'TN-Liste_JBM'!E5</f>
        <v>0</v>
      </c>
      <c r="AB10" s="126"/>
      <c r="AC10" s="126"/>
    </row>
    <row r="11" spans="1:30" ht="4.5" customHeight="1" x14ac:dyDescent="0.25"/>
    <row r="12" spans="1:30" ht="4.5" customHeight="1" x14ac:dyDescent="0.25"/>
    <row r="13" spans="1:30" x14ac:dyDescent="0.25">
      <c r="B13" s="32" t="s">
        <v>59</v>
      </c>
      <c r="C13" s="32"/>
      <c r="D13" s="32"/>
      <c r="E13" s="32"/>
      <c r="F13" s="32"/>
      <c r="G13" s="32"/>
      <c r="H13" s="32"/>
      <c r="I13" s="128">
        <f>'TN-Liste_JBM'!I3</f>
        <v>0</v>
      </c>
      <c r="J13" s="128"/>
      <c r="K13" s="128"/>
      <c r="L13" s="128"/>
      <c r="M13" s="33"/>
      <c r="N13" s="34" t="s">
        <v>141</v>
      </c>
      <c r="O13" s="34"/>
      <c r="P13" s="34"/>
      <c r="Q13" s="34"/>
      <c r="R13" s="34"/>
      <c r="S13" s="34"/>
      <c r="T13" s="133">
        <f>IF(I14=I13,1,I14-I13)</f>
        <v>1</v>
      </c>
      <c r="U13" s="133"/>
      <c r="V13" s="35" t="s">
        <v>24</v>
      </c>
      <c r="W13" s="14"/>
      <c r="X13" s="14"/>
      <c r="Y13" s="14"/>
      <c r="Z13" s="14"/>
      <c r="AA13" s="36"/>
      <c r="AB13" s="36" t="b">
        <v>0</v>
      </c>
      <c r="AC13" s="36"/>
    </row>
    <row r="14" spans="1:30" x14ac:dyDescent="0.25">
      <c r="B14" s="32" t="s">
        <v>60</v>
      </c>
      <c r="C14" s="32"/>
      <c r="D14" s="32"/>
      <c r="E14" s="32"/>
      <c r="F14" s="32"/>
      <c r="G14" s="32"/>
      <c r="H14" s="32"/>
      <c r="I14" s="128">
        <f>'TN-Liste_JBM'!I4</f>
        <v>0</v>
      </c>
      <c r="J14" s="128"/>
      <c r="K14" s="128"/>
      <c r="L14" s="128"/>
      <c r="M14" s="33"/>
      <c r="N14" s="34" t="s">
        <v>142</v>
      </c>
      <c r="O14" s="34"/>
      <c r="P14" s="34"/>
      <c r="Q14" s="34"/>
      <c r="R14" s="34"/>
      <c r="S14" s="34"/>
      <c r="T14" s="129">
        <f>6*T13</f>
        <v>6</v>
      </c>
      <c r="U14" s="129"/>
      <c r="V14" s="14" t="s">
        <v>25</v>
      </c>
      <c r="W14" s="14"/>
      <c r="X14" s="14"/>
      <c r="Y14" s="14"/>
      <c r="Z14" s="14"/>
      <c r="AA14" s="36"/>
      <c r="AB14" s="36" t="b">
        <v>0</v>
      </c>
      <c r="AC14" s="36"/>
    </row>
    <row r="15" spans="1:30" ht="17.25" customHeight="1" x14ac:dyDescent="0.25"/>
    <row r="16" spans="1:30" x14ac:dyDescent="0.25">
      <c r="A16" s="4"/>
      <c r="B16" s="130" t="s">
        <v>12</v>
      </c>
      <c r="C16" s="130"/>
      <c r="D16" s="130"/>
      <c r="E16" s="130"/>
      <c r="F16" s="130"/>
      <c r="G16" s="130"/>
      <c r="H16" s="130"/>
      <c r="I16" s="130"/>
      <c r="J16" s="130"/>
      <c r="K16" s="131" t="s">
        <v>34</v>
      </c>
      <c r="L16" s="131"/>
      <c r="M16" s="131" t="s">
        <v>35</v>
      </c>
      <c r="N16" s="131"/>
      <c r="P16" s="132" t="s">
        <v>36</v>
      </c>
      <c r="Q16" s="132"/>
      <c r="R16" s="132"/>
      <c r="S16" s="132"/>
      <c r="T16" s="132"/>
      <c r="U16" s="132"/>
      <c r="V16" s="132"/>
      <c r="W16" s="132"/>
      <c r="X16" s="132"/>
      <c r="Y16" s="132"/>
      <c r="Z16" s="131" t="s">
        <v>34</v>
      </c>
      <c r="AA16" s="131"/>
      <c r="AB16" s="131" t="s">
        <v>35</v>
      </c>
      <c r="AC16" s="131"/>
    </row>
    <row r="17" spans="1:30" x14ac:dyDescent="0.25">
      <c r="A17" s="4"/>
      <c r="B17" s="134" t="s">
        <v>194</v>
      </c>
      <c r="C17" s="134"/>
      <c r="D17" s="134"/>
      <c r="E17" s="134"/>
      <c r="F17" s="134"/>
      <c r="G17" s="134"/>
      <c r="H17" s="134"/>
      <c r="I17" s="134"/>
      <c r="J17" s="134"/>
      <c r="K17" s="135">
        <f>COUNTIFS('TN-Liste_JBM'!$F$33:$F$137,"x",'TN-Liste_JBM'!$D$33:$D$137,"x")</f>
        <v>0</v>
      </c>
      <c r="L17" s="135"/>
      <c r="M17" s="135">
        <f>COUNTIFS('TN-Liste_JBM'!$F$33:$F$137,"x",'TN-Liste_JBM'!$C$33:$C$137,"x")</f>
        <v>0</v>
      </c>
      <c r="N17" s="135"/>
      <c r="P17" s="134" t="s">
        <v>7</v>
      </c>
      <c r="Q17" s="134"/>
      <c r="R17" s="134"/>
      <c r="S17" s="134"/>
      <c r="T17" s="134"/>
      <c r="U17" s="134"/>
      <c r="V17" s="134"/>
      <c r="W17" s="134"/>
      <c r="X17" s="134"/>
      <c r="Y17" s="134"/>
      <c r="Z17" s="135">
        <f>COUNTIFS('TN-Liste_JBM'!$F$9:$F$18,"&lt;16",'TN-Liste_JBM'!$G$9:$G$18,"=EA",'TN-Liste_JBM'!$D$9:$D$18,"x")</f>
        <v>0</v>
      </c>
      <c r="AA17" s="135"/>
      <c r="AB17" s="135">
        <f>COUNTIFS('TN-Liste_JBM'!$F$9:$F$18,"&lt;16",'TN-Liste_JBM'!$G$9:$G$18,"=EA",'TN-Liste_JBM'!$C$9:$C$18,"x")</f>
        <v>0</v>
      </c>
      <c r="AC17" s="135"/>
    </row>
    <row r="18" spans="1:30" x14ac:dyDescent="0.25">
      <c r="A18" s="4"/>
      <c r="B18" s="134" t="s">
        <v>195</v>
      </c>
      <c r="C18" s="134"/>
      <c r="D18" s="134"/>
      <c r="E18" s="134"/>
      <c r="F18" s="134"/>
      <c r="G18" s="134"/>
      <c r="H18" s="134"/>
      <c r="I18" s="134"/>
      <c r="J18" s="134"/>
      <c r="K18" s="135">
        <f>COUNTIFS('TN-Liste_JBM'!$G$33:$G$137,"x",'TN-Liste_JBM'!$D$33:$D$137,"x")</f>
        <v>0</v>
      </c>
      <c r="L18" s="135"/>
      <c r="M18" s="135">
        <f>COUNTIFS('TN-Liste_JBM'!$G$33:$G$137,"x",'TN-Liste_JBM'!$C$33:$C$137,"x")</f>
        <v>0</v>
      </c>
      <c r="N18" s="135"/>
      <c r="P18" s="134" t="s">
        <v>27</v>
      </c>
      <c r="Q18" s="134"/>
      <c r="R18" s="134"/>
      <c r="S18" s="134"/>
      <c r="T18" s="134"/>
      <c r="U18" s="134"/>
      <c r="V18" s="134"/>
      <c r="W18" s="134"/>
      <c r="X18" s="134"/>
      <c r="Y18" s="134"/>
      <c r="Z18" s="135">
        <f>COUNTIFS('TN-Liste_JBM'!$F$9:$F$18,"&lt;18",'TN-Liste_JBM'!$G$9:$G$18,"=EA",'TN-Liste_JBM'!$D$9:$D$18,"x")-Z17</f>
        <v>0</v>
      </c>
      <c r="AA18" s="135"/>
      <c r="AB18" s="135">
        <f>COUNTIFS('TN-Liste_JBM'!$F$9:$F$18,"&lt;18",'TN-Liste_JBM'!$G$9:$G$18,"=EA",'TN-Liste_JBM'!$C$9:$C$18,"x")-AB17</f>
        <v>0</v>
      </c>
      <c r="AC18" s="135"/>
      <c r="AD18" s="1"/>
    </row>
    <row r="19" spans="1:30" x14ac:dyDescent="0.25">
      <c r="A19" s="4"/>
      <c r="B19" s="134" t="s">
        <v>196</v>
      </c>
      <c r="C19" s="134"/>
      <c r="D19" s="134"/>
      <c r="E19" s="134"/>
      <c r="F19" s="134"/>
      <c r="G19" s="134"/>
      <c r="H19" s="134"/>
      <c r="I19" s="134"/>
      <c r="J19" s="134"/>
      <c r="K19" s="135">
        <f>COUNTIFS('TN-Liste_JBM'!$H$33:$H$137,"x",'TN-Liste_JBM'!$D$33:$D$137,"x")</f>
        <v>0</v>
      </c>
      <c r="L19" s="135"/>
      <c r="M19" s="135">
        <f>COUNTIFS('TN-Liste_JBM'!$H$33:$H$137,"x",'TN-Liste_JBM'!$C$33:$C$137,"x")</f>
        <v>0</v>
      </c>
      <c r="N19" s="135"/>
      <c r="P19" s="134" t="s">
        <v>3</v>
      </c>
      <c r="Q19" s="134"/>
      <c r="R19" s="134"/>
      <c r="S19" s="134"/>
      <c r="T19" s="134"/>
      <c r="U19" s="134"/>
      <c r="V19" s="134"/>
      <c r="W19" s="134"/>
      <c r="X19" s="134"/>
      <c r="Y19" s="134"/>
      <c r="Z19" s="135">
        <f>COUNTIFS('TN-Liste_JBM'!$F$9:$F$18,"&lt;27",'TN-Liste_JBM'!$G$9:$G$18,"=EA",'TN-Liste_JBM'!$D$9:$D$18,"x")-Z18-Z17</f>
        <v>0</v>
      </c>
      <c r="AA19" s="135"/>
      <c r="AB19" s="135">
        <f>COUNTIFS('TN-Liste_JBM'!$F$9:$F$18,"&lt;27",'TN-Liste_JBM'!$G$9:$G$18,"=EA",'TN-Liste_JBM'!$C$9:$C$18,"x")-AB18-AB17</f>
        <v>0</v>
      </c>
      <c r="AC19" s="135"/>
      <c r="AD19" s="1"/>
    </row>
    <row r="20" spans="1:30" x14ac:dyDescent="0.25">
      <c r="A20" s="4"/>
      <c r="B20" s="134" t="s">
        <v>26</v>
      </c>
      <c r="C20" s="134"/>
      <c r="D20" s="134"/>
      <c r="E20" s="134"/>
      <c r="F20" s="134"/>
      <c r="G20" s="134"/>
      <c r="H20" s="134"/>
      <c r="I20" s="134"/>
      <c r="J20" s="134"/>
      <c r="K20" s="136">
        <f>COUNTIFS('TN-Liste_JBM'!$I$33:$I$137,"x",'TN-Liste_JBM'!$D$33:$D$137,"x")</f>
        <v>0</v>
      </c>
      <c r="L20" s="137"/>
      <c r="M20" s="136">
        <f>COUNTIFS('TN-Liste_JBM'!$I$33:$I$137,"x",'TN-Liste_JBM'!$C$33:$C$137,"x")</f>
        <v>0</v>
      </c>
      <c r="N20" s="137"/>
      <c r="P20" s="134" t="s">
        <v>6</v>
      </c>
      <c r="Q20" s="134"/>
      <c r="R20" s="134"/>
      <c r="S20" s="134"/>
      <c r="T20" s="134"/>
      <c r="U20" s="134"/>
      <c r="V20" s="134"/>
      <c r="W20" s="134"/>
      <c r="X20" s="134"/>
      <c r="Y20" s="134"/>
      <c r="Z20" s="135">
        <f>COUNTIFS('TN-Liste_JBM'!$F$9:$F$18,"&lt;45",'TN-Liste_JBM'!$G$9:$G$18,"=EA",'TN-Liste_JBM'!$D$9:$D$18,"x")-Z19-Z18-Z17</f>
        <v>0</v>
      </c>
      <c r="AA20" s="135"/>
      <c r="AB20" s="135">
        <f>COUNTIFS('TN-Liste_JBM'!$F$9:$F$18,"&lt;45",'TN-Liste_JBM'!$G$9:$G$18,"=EA",'TN-Liste_JBM'!$C$9:$C$18,"x")-AB19-AB18-AB17</f>
        <v>0</v>
      </c>
      <c r="AC20" s="135"/>
      <c r="AD20" s="1"/>
    </row>
    <row r="21" spans="1:30" x14ac:dyDescent="0.25">
      <c r="A21" s="4"/>
      <c r="B21" s="143"/>
      <c r="C21" s="144"/>
      <c r="D21" s="144"/>
      <c r="E21" s="144"/>
      <c r="F21" s="144"/>
      <c r="G21" s="144"/>
      <c r="H21" s="144"/>
      <c r="I21" s="144"/>
      <c r="J21" s="145"/>
      <c r="K21" s="141">
        <f>SUM(K17:L20)</f>
        <v>0</v>
      </c>
      <c r="L21" s="142"/>
      <c r="M21" s="141">
        <f>SUM(M17:N20)</f>
        <v>0</v>
      </c>
      <c r="N21" s="142"/>
      <c r="P21" s="134" t="s">
        <v>5</v>
      </c>
      <c r="Q21" s="134"/>
      <c r="R21" s="134"/>
      <c r="S21" s="134"/>
      <c r="T21" s="134"/>
      <c r="U21" s="134"/>
      <c r="V21" s="134"/>
      <c r="W21" s="134"/>
      <c r="X21" s="134"/>
      <c r="Y21" s="134"/>
      <c r="Z21" s="135">
        <f>COUNTIFS('TN-Liste_JBM'!$F$9:$F$18,"&lt;99",'TN-Liste_JBM'!$G$9:$G$18,"=EA",'TN-Liste_JBM'!$D$9:$D$18,"x")-Z20-Z19-Z18-Z17</f>
        <v>0</v>
      </c>
      <c r="AA21" s="135"/>
      <c r="AB21" s="135">
        <f>COUNTIFS('TN-Liste_JBM'!$F$9:$F$18,"&lt;99",'TN-Liste_JBM'!$G$9:$G$18,"=EA",'TN-Liste_JBM'!$C$9:$C$18,"x")-AB20-AB19-AB18-AB17</f>
        <v>0</v>
      </c>
      <c r="AC21" s="135"/>
      <c r="AD21" s="1"/>
    </row>
    <row r="22" spans="1:30" x14ac:dyDescent="0.25">
      <c r="A22" s="4"/>
      <c r="B22" s="146" t="s">
        <v>211</v>
      </c>
      <c r="C22" s="147"/>
      <c r="D22" s="147"/>
      <c r="E22" s="147"/>
      <c r="F22" s="147"/>
      <c r="G22" s="147"/>
      <c r="H22" s="147"/>
      <c r="I22" s="147"/>
      <c r="J22" s="148"/>
      <c r="K22" s="141"/>
      <c r="L22" s="142"/>
      <c r="M22" s="141">
        <f>SUM(K21:N21)</f>
        <v>0</v>
      </c>
      <c r="N22" s="142"/>
      <c r="P22" s="23"/>
      <c r="Q22" s="23"/>
      <c r="R22" s="23"/>
      <c r="S22" s="23"/>
      <c r="T22" s="23"/>
      <c r="U22" s="23"/>
      <c r="V22" s="23"/>
      <c r="W22" s="23"/>
      <c r="X22" s="23"/>
      <c r="Y22" s="23"/>
      <c r="Z22" s="140">
        <f>SUM(Z17:AA21)</f>
        <v>0</v>
      </c>
      <c r="AA22" s="140"/>
      <c r="AB22" s="140">
        <f>SUM(AB17:AC21)</f>
        <v>0</v>
      </c>
      <c r="AC22" s="140"/>
      <c r="AD22" s="1"/>
    </row>
    <row r="23" spans="1:30" ht="4.5" customHeight="1" x14ac:dyDescent="0.25">
      <c r="A23" s="4"/>
      <c r="K23" s="94"/>
      <c r="L23" s="94"/>
      <c r="M23" s="94"/>
      <c r="N23" s="94"/>
      <c r="P23" s="23"/>
      <c r="Q23" s="23"/>
      <c r="R23" s="23"/>
      <c r="S23" s="23"/>
      <c r="T23" s="23"/>
      <c r="U23" s="23"/>
      <c r="V23" s="23"/>
      <c r="W23" s="23"/>
      <c r="X23" s="23"/>
      <c r="Y23" s="23"/>
      <c r="Z23" s="24"/>
      <c r="AA23" s="24"/>
      <c r="AB23" s="24"/>
      <c r="AC23" s="24"/>
      <c r="AD23" s="1"/>
    </row>
    <row r="24" spans="1:30" x14ac:dyDescent="0.25">
      <c r="A24" s="4"/>
      <c r="B24" s="138" t="s">
        <v>61</v>
      </c>
      <c r="C24" s="138"/>
      <c r="D24" s="138"/>
      <c r="E24" s="138"/>
      <c r="F24" s="138"/>
      <c r="G24" s="138"/>
      <c r="H24" s="138"/>
      <c r="I24" s="138"/>
      <c r="J24" s="138"/>
      <c r="K24" s="139" t="s">
        <v>34</v>
      </c>
      <c r="L24" s="139"/>
      <c r="M24" s="139" t="s">
        <v>35</v>
      </c>
      <c r="N24" s="139"/>
      <c r="P24" s="132" t="s">
        <v>38</v>
      </c>
      <c r="Q24" s="132"/>
      <c r="R24" s="132"/>
      <c r="S24" s="132"/>
      <c r="T24" s="132"/>
      <c r="U24" s="132"/>
      <c r="V24" s="132"/>
      <c r="W24" s="132"/>
      <c r="X24" s="132"/>
      <c r="Y24" s="132"/>
      <c r="Z24" s="131" t="s">
        <v>34</v>
      </c>
      <c r="AA24" s="131"/>
      <c r="AB24" s="131" t="s">
        <v>35</v>
      </c>
      <c r="AC24" s="131"/>
      <c r="AD24" s="1"/>
    </row>
    <row r="25" spans="1:30" x14ac:dyDescent="0.25">
      <c r="A25" s="4"/>
      <c r="B25" s="138"/>
      <c r="C25" s="138"/>
      <c r="D25" s="138"/>
      <c r="E25" s="138"/>
      <c r="F25" s="138"/>
      <c r="G25" s="138"/>
      <c r="H25" s="138"/>
      <c r="I25" s="138"/>
      <c r="J25" s="138"/>
      <c r="K25" s="135">
        <f>COUNTIFS('TN-Liste_JBM'!$G$9:$G$18,"=EA",'TN-Liste_JBM'!$D$9:$D$18,"x")+COUNTIFS('TN-Liste_JBM'!$G$9:$G$18,"=HA",'TN-Liste_JBM'!$D$9:$D$18,"x")+COUNTIFS('TN-Liste_JBM'!$G$9:$G$18,"=HO",'TN-Liste_JBM'!$D$9:$D$18,"x")+COUNTIFS('TN-Liste_JBM'!$G$9:$G$18,"=PR",'TN-Liste_JBM'!$D$9:$D$18,"x")+COUNTIFS('TN-Liste_JBM'!$G$9:$G$18,"=SO",'TN-Liste_JBM'!$D$9:$D$18,"x")</f>
        <v>0</v>
      </c>
      <c r="L25" s="135"/>
      <c r="M25" s="135">
        <f>COUNTIFS('TN-Liste_JBM'!$G$9:$G$18,"=EA",'TN-Liste_JBM'!$C$9:$C$18,"x")+COUNTIFS('TN-Liste_JBM'!$G$9:$G$18,"=HA",'TN-Liste_JBM'!$C$9:$C$18,"x")+COUNTIFS('TN-Liste_JBM'!$G$9:$G$18,"=HO",'TN-Liste_JBM'!$C$9:$C$18,"x")+COUNTIFS('TN-Liste_JBM'!$G$9:$G$18,"=PR",'TN-Liste_JBM'!$C$9:$C$18,"x")+COUNTIFS('TN-Liste_JBM'!$G$9:$G$18,"=SO",'TN-Liste_JBM'!$C$9:$C$18,"x")</f>
        <v>0</v>
      </c>
      <c r="N25" s="135"/>
      <c r="P25" s="134" t="s">
        <v>212</v>
      </c>
      <c r="Q25" s="134"/>
      <c r="R25" s="134"/>
      <c r="S25" s="134"/>
      <c r="T25" s="134"/>
      <c r="U25" s="134"/>
      <c r="V25" s="134"/>
      <c r="W25" s="134"/>
      <c r="X25" s="134"/>
      <c r="Y25" s="134"/>
      <c r="Z25" s="135">
        <f>COUNTIFS('TN-Liste_JBM'!$F$9:$F$18,"&lt;45",'TN-Liste_JBM'!$G$9:$G$18,"=HA",'TN-Liste_JBM'!$D$9:$D$18,"x")</f>
        <v>0</v>
      </c>
      <c r="AA25" s="135"/>
      <c r="AB25" s="135">
        <f>COUNTIFS('TN-Liste_JBM'!$F$9:$F$18,"&lt;45",'TN-Liste_JBM'!$G$9:$G$18,"=HA",'TN-Liste_JBM'!$C$9:$C$18,"x")</f>
        <v>0</v>
      </c>
      <c r="AC25" s="135"/>
      <c r="AD25" s="1"/>
    </row>
    <row r="26" spans="1:30" ht="15" customHeight="1" x14ac:dyDescent="0.25">
      <c r="K26" s="94"/>
      <c r="L26" s="94"/>
      <c r="M26" s="140">
        <f>K25+M25</f>
        <v>0</v>
      </c>
      <c r="N26" s="140"/>
      <c r="P26" s="134" t="s">
        <v>5</v>
      </c>
      <c r="Q26" s="134"/>
      <c r="R26" s="134"/>
      <c r="S26" s="134"/>
      <c r="T26" s="134"/>
      <c r="U26" s="134"/>
      <c r="V26" s="134"/>
      <c r="W26" s="134"/>
      <c r="X26" s="134"/>
      <c r="Y26" s="134"/>
      <c r="Z26" s="135">
        <f>COUNTIFS('TN-Liste_JBM'!$F$9:$F$18,"&lt;98",'TN-Liste_JBM'!$G$9:$G$18,"=HA",'TN-Liste_JBM'!$D$9:$D$18,"x")-Z25</f>
        <v>0</v>
      </c>
      <c r="AA26" s="135"/>
      <c r="AB26" s="135">
        <f>COUNTIFS('TN-Liste_JBM'!$F$9:$F$18,"&lt;98",'TN-Liste_JBM'!$G$9:$G$18,"=HA",'TN-Liste_JBM'!$C$9:$C$18,"x")-AB25</f>
        <v>0</v>
      </c>
      <c r="AC26" s="135"/>
    </row>
    <row r="27" spans="1:30" ht="4.5" customHeight="1" x14ac:dyDescent="0.25"/>
    <row r="28" spans="1:30" x14ac:dyDescent="0.25">
      <c r="P28" s="130" t="s">
        <v>28</v>
      </c>
      <c r="Q28" s="130"/>
      <c r="R28" s="130"/>
      <c r="S28" s="130"/>
      <c r="T28" s="130"/>
      <c r="U28" s="130"/>
      <c r="V28" s="130"/>
      <c r="W28" s="130"/>
      <c r="X28" s="130"/>
      <c r="Y28" s="130"/>
      <c r="Z28" s="130"/>
      <c r="AA28" s="130"/>
      <c r="AB28" s="130"/>
      <c r="AC28" s="130"/>
    </row>
    <row r="29" spans="1:30" x14ac:dyDescent="0.25">
      <c r="P29" s="149" t="s">
        <v>4</v>
      </c>
      <c r="Q29" s="149"/>
      <c r="R29" s="149"/>
      <c r="S29" s="149"/>
      <c r="T29" s="149"/>
      <c r="U29" s="149"/>
      <c r="V29" s="135">
        <f>COUNTIF('TN-Liste_JBM'!$G$9:$G$18,"HO")</f>
        <v>0</v>
      </c>
      <c r="W29" s="135"/>
      <c r="X29" s="149" t="s">
        <v>37</v>
      </c>
      <c r="Y29" s="149"/>
      <c r="Z29" s="149"/>
      <c r="AA29" s="149"/>
      <c r="AB29" s="135">
        <f>COUNTIF('TN-Liste_JBM'!$G$9:$G$18,"PR")</f>
        <v>0</v>
      </c>
      <c r="AC29" s="135"/>
    </row>
    <row r="30" spans="1:30" ht="15" customHeight="1" x14ac:dyDescent="0.25">
      <c r="O30" s="2"/>
      <c r="P30" s="152"/>
      <c r="Q30" s="153"/>
      <c r="R30" s="153"/>
      <c r="S30" s="153"/>
      <c r="T30" s="153"/>
      <c r="U30" s="153"/>
      <c r="V30" s="153"/>
      <c r="W30" s="154"/>
      <c r="X30" s="95" t="s">
        <v>40</v>
      </c>
      <c r="Y30" s="95"/>
      <c r="Z30" s="95"/>
      <c r="AA30" s="95"/>
      <c r="AB30" s="135">
        <f>COUNTIF('TN-Liste_JBM'!$G$9:$G$18,"SO")</f>
        <v>0</v>
      </c>
      <c r="AC30" s="135"/>
    </row>
    <row r="31" spans="1:30" ht="28.5" customHeight="1" x14ac:dyDescent="0.25">
      <c r="B31" s="2"/>
      <c r="C31" s="2"/>
      <c r="D31" s="2"/>
      <c r="E31" s="2"/>
      <c r="F31" s="2"/>
      <c r="G31" s="2"/>
      <c r="H31" s="2"/>
      <c r="I31" s="2"/>
      <c r="J31" s="2"/>
      <c r="K31" s="2"/>
      <c r="L31" s="2"/>
      <c r="M31" s="2"/>
      <c r="N31" s="2"/>
      <c r="P31" s="2"/>
      <c r="Q31" s="2"/>
      <c r="R31" s="2"/>
      <c r="S31" s="2"/>
      <c r="T31" s="2"/>
      <c r="U31" s="2"/>
      <c r="V31" s="2"/>
      <c r="W31" s="2"/>
      <c r="X31" s="2"/>
      <c r="Y31" s="2"/>
      <c r="Z31" s="2"/>
      <c r="AA31" s="2"/>
    </row>
    <row r="32" spans="1:30" x14ac:dyDescent="0.25">
      <c r="B32" s="130" t="s">
        <v>13</v>
      </c>
      <c r="C32" s="130"/>
      <c r="D32" s="130"/>
      <c r="E32" s="130"/>
      <c r="F32" s="130"/>
      <c r="G32" s="130"/>
      <c r="H32" s="130"/>
      <c r="I32" s="130"/>
      <c r="J32" s="130"/>
      <c r="K32" s="130"/>
      <c r="L32" s="131" t="s">
        <v>42</v>
      </c>
      <c r="M32" s="131"/>
      <c r="N32" s="131"/>
      <c r="O32" s="2"/>
      <c r="P32" s="130" t="s">
        <v>2</v>
      </c>
      <c r="Q32" s="130"/>
      <c r="R32" s="130"/>
      <c r="S32" s="130"/>
      <c r="T32" s="130"/>
      <c r="U32" s="130"/>
      <c r="V32" s="130"/>
      <c r="W32" s="130"/>
      <c r="X32" s="130"/>
      <c r="Y32" s="130"/>
      <c r="Z32" s="130"/>
      <c r="AA32" s="131" t="s">
        <v>39</v>
      </c>
      <c r="AB32" s="131"/>
      <c r="AC32" s="131"/>
      <c r="AD32" s="2"/>
    </row>
    <row r="33" spans="1:30" x14ac:dyDescent="0.25">
      <c r="A33" s="4"/>
      <c r="B33" s="134" t="s">
        <v>41</v>
      </c>
      <c r="C33" s="134"/>
      <c r="D33" s="134"/>
      <c r="E33" s="134"/>
      <c r="F33" s="134"/>
      <c r="G33" s="134"/>
      <c r="H33" s="134"/>
      <c r="I33" s="134"/>
      <c r="J33" s="134"/>
      <c r="K33" s="134"/>
      <c r="L33" s="150"/>
      <c r="M33" s="150"/>
      <c r="N33" s="150"/>
      <c r="O33" s="2"/>
      <c r="P33" s="134" t="s">
        <v>16</v>
      </c>
      <c r="Q33" s="134"/>
      <c r="R33" s="134"/>
      <c r="S33" s="134"/>
      <c r="T33" s="134"/>
      <c r="U33" s="134"/>
      <c r="V33" s="134"/>
      <c r="W33" s="134"/>
      <c r="X33" s="134"/>
      <c r="Y33" s="134"/>
      <c r="Z33" s="134"/>
      <c r="AA33" s="150"/>
      <c r="AB33" s="150"/>
      <c r="AC33" s="150"/>
      <c r="AD33" s="2"/>
    </row>
    <row r="34" spans="1:30" x14ac:dyDescent="0.25">
      <c r="A34" s="4"/>
      <c r="B34" s="134" t="s">
        <v>30</v>
      </c>
      <c r="C34" s="134"/>
      <c r="D34" s="134"/>
      <c r="E34" s="134"/>
      <c r="F34" s="134"/>
      <c r="G34" s="134"/>
      <c r="H34" s="134"/>
      <c r="I34" s="134"/>
      <c r="J34" s="134"/>
      <c r="K34" s="134"/>
      <c r="L34" s="151"/>
      <c r="M34" s="151"/>
      <c r="N34" s="151"/>
      <c r="O34" s="2"/>
      <c r="P34" s="134" t="s">
        <v>17</v>
      </c>
      <c r="Q34" s="134"/>
      <c r="R34" s="134"/>
      <c r="S34" s="134"/>
      <c r="T34" s="134"/>
      <c r="U34" s="134"/>
      <c r="V34" s="134"/>
      <c r="W34" s="134"/>
      <c r="X34" s="134"/>
      <c r="Y34" s="134"/>
      <c r="Z34" s="134"/>
      <c r="AA34" s="150"/>
      <c r="AB34" s="150"/>
      <c r="AC34" s="150"/>
      <c r="AD34" s="2"/>
    </row>
    <row r="35" spans="1:30" x14ac:dyDescent="0.25">
      <c r="A35" s="4"/>
      <c r="B35" s="158" t="s">
        <v>67</v>
      </c>
      <c r="C35" s="159"/>
      <c r="D35" s="159"/>
      <c r="E35" s="159"/>
      <c r="F35" s="159"/>
      <c r="G35" s="159"/>
      <c r="H35" s="159"/>
      <c r="I35" s="156">
        <v>9.6</v>
      </c>
      <c r="J35" s="156"/>
      <c r="K35" s="157"/>
      <c r="L35" s="155">
        <f>L34*I35</f>
        <v>0</v>
      </c>
      <c r="M35" s="155"/>
      <c r="N35" s="155"/>
      <c r="O35" s="2"/>
      <c r="P35" s="134" t="s">
        <v>0</v>
      </c>
      <c r="Q35" s="134"/>
      <c r="R35" s="134"/>
      <c r="S35" s="134"/>
      <c r="T35" s="134"/>
      <c r="U35" s="134"/>
      <c r="V35" s="134"/>
      <c r="W35" s="134"/>
      <c r="X35" s="134"/>
      <c r="Y35" s="134"/>
      <c r="Z35" s="134"/>
      <c r="AA35" s="150"/>
      <c r="AB35" s="150"/>
      <c r="AC35" s="150"/>
      <c r="AD35" s="2"/>
    </row>
    <row r="36" spans="1:30" x14ac:dyDescent="0.25">
      <c r="A36" s="4"/>
      <c r="B36" s="134" t="s">
        <v>15</v>
      </c>
      <c r="C36" s="134"/>
      <c r="D36" s="134"/>
      <c r="E36" s="134"/>
      <c r="F36" s="134"/>
      <c r="G36" s="134"/>
      <c r="H36" s="134"/>
      <c r="I36" s="134"/>
      <c r="J36" s="134"/>
      <c r="K36" s="134"/>
      <c r="L36" s="150"/>
      <c r="M36" s="150"/>
      <c r="N36" s="150"/>
      <c r="O36" s="2"/>
      <c r="P36" s="134" t="s">
        <v>1</v>
      </c>
      <c r="Q36" s="134"/>
      <c r="R36" s="134"/>
      <c r="S36" s="134"/>
      <c r="T36" s="134"/>
      <c r="U36" s="134"/>
      <c r="V36" s="134"/>
      <c r="W36" s="134"/>
      <c r="X36" s="134"/>
      <c r="Y36" s="134"/>
      <c r="Z36" s="134"/>
      <c r="AA36" s="150"/>
      <c r="AB36" s="150"/>
      <c r="AC36" s="150"/>
      <c r="AD36" s="2"/>
    </row>
    <row r="37" spans="1:30" x14ac:dyDescent="0.25">
      <c r="A37" s="4"/>
      <c r="B37" s="131" t="s">
        <v>31</v>
      </c>
      <c r="C37" s="131"/>
      <c r="D37" s="131"/>
      <c r="E37" s="131"/>
      <c r="F37" s="131"/>
      <c r="G37" s="131"/>
      <c r="H37" s="131"/>
      <c r="I37" s="131"/>
      <c r="J37" s="131"/>
      <c r="K37" s="131"/>
      <c r="L37" s="131"/>
      <c r="M37" s="131"/>
      <c r="N37" s="131"/>
      <c r="O37" s="2"/>
      <c r="P37" s="134" t="s">
        <v>18</v>
      </c>
      <c r="Q37" s="134"/>
      <c r="R37" s="134"/>
      <c r="S37" s="134"/>
      <c r="T37" s="134"/>
      <c r="U37" s="134"/>
      <c r="V37" s="134"/>
      <c r="W37" s="134"/>
      <c r="X37" s="134"/>
      <c r="Y37" s="134"/>
      <c r="Z37" s="134"/>
      <c r="AA37" s="150"/>
      <c r="AB37" s="150"/>
      <c r="AC37" s="150"/>
      <c r="AD37" s="2"/>
    </row>
    <row r="38" spans="1:30" x14ac:dyDescent="0.25">
      <c r="A38" s="4"/>
      <c r="B38" s="161" t="s">
        <v>32</v>
      </c>
      <c r="C38" s="161"/>
      <c r="D38" s="161"/>
      <c r="E38" s="161"/>
      <c r="F38" s="161"/>
      <c r="G38" s="161"/>
      <c r="H38" s="161"/>
      <c r="I38" s="161"/>
      <c r="J38" s="161"/>
      <c r="K38" s="161"/>
      <c r="L38" s="131" t="s">
        <v>14</v>
      </c>
      <c r="M38" s="131"/>
      <c r="N38" s="131"/>
      <c r="O38" s="2"/>
      <c r="P38" s="134" t="s">
        <v>19</v>
      </c>
      <c r="Q38" s="134"/>
      <c r="R38" s="134"/>
      <c r="S38" s="134"/>
      <c r="T38" s="134"/>
      <c r="U38" s="134"/>
      <c r="V38" s="134"/>
      <c r="W38" s="134"/>
      <c r="X38" s="134"/>
      <c r="Y38" s="134"/>
      <c r="Z38" s="134"/>
      <c r="AA38" s="150"/>
      <c r="AB38" s="150"/>
      <c r="AC38" s="150"/>
      <c r="AD38" s="2"/>
    </row>
    <row r="39" spans="1:30" x14ac:dyDescent="0.25">
      <c r="A39" s="4"/>
      <c r="B39" s="160"/>
      <c r="C39" s="160"/>
      <c r="D39" s="160"/>
      <c r="E39" s="160"/>
      <c r="F39" s="160"/>
      <c r="G39" s="160"/>
      <c r="H39" s="160"/>
      <c r="I39" s="160"/>
      <c r="J39" s="160"/>
      <c r="K39" s="160"/>
      <c r="L39" s="150"/>
      <c r="M39" s="150"/>
      <c r="N39" s="150"/>
      <c r="O39" s="2"/>
      <c r="P39" s="134" t="s">
        <v>8</v>
      </c>
      <c r="Q39" s="134"/>
      <c r="R39" s="134"/>
      <c r="S39" s="134"/>
      <c r="T39" s="134"/>
      <c r="U39" s="134"/>
      <c r="V39" s="134"/>
      <c r="W39" s="134"/>
      <c r="X39" s="134"/>
      <c r="Y39" s="134"/>
      <c r="Z39" s="134"/>
      <c r="AA39" s="150"/>
      <c r="AB39" s="150"/>
      <c r="AC39" s="150"/>
      <c r="AD39" s="2"/>
    </row>
    <row r="40" spans="1:30" x14ac:dyDescent="0.25">
      <c r="A40" s="4"/>
      <c r="B40" s="160"/>
      <c r="C40" s="160"/>
      <c r="D40" s="160"/>
      <c r="E40" s="160"/>
      <c r="F40" s="160"/>
      <c r="G40" s="160"/>
      <c r="H40" s="160"/>
      <c r="I40" s="160"/>
      <c r="J40" s="160"/>
      <c r="K40" s="160"/>
      <c r="L40" s="150"/>
      <c r="M40" s="150"/>
      <c r="N40" s="150"/>
      <c r="O40" s="2"/>
      <c r="P40" s="134" t="s">
        <v>9</v>
      </c>
      <c r="Q40" s="134"/>
      <c r="R40" s="134"/>
      <c r="S40" s="134"/>
      <c r="T40" s="134"/>
      <c r="U40" s="134"/>
      <c r="V40" s="134"/>
      <c r="W40" s="134"/>
      <c r="X40" s="134"/>
      <c r="Y40" s="134"/>
      <c r="Z40" s="134"/>
      <c r="AA40" s="150"/>
      <c r="AB40" s="150"/>
      <c r="AC40" s="150"/>
      <c r="AD40" s="2"/>
    </row>
    <row r="41" spans="1:30" x14ac:dyDescent="0.25">
      <c r="A41" s="4"/>
      <c r="B41" s="160"/>
      <c r="C41" s="160"/>
      <c r="D41" s="160"/>
      <c r="E41" s="160"/>
      <c r="F41" s="160"/>
      <c r="G41" s="160"/>
      <c r="H41" s="160"/>
      <c r="I41" s="160"/>
      <c r="J41" s="160"/>
      <c r="K41" s="160"/>
      <c r="L41" s="150"/>
      <c r="M41" s="150"/>
      <c r="N41" s="150"/>
      <c r="O41" s="2"/>
      <c r="P41" s="188" t="s">
        <v>213</v>
      </c>
      <c r="Q41" s="188"/>
      <c r="R41" s="188"/>
      <c r="S41" s="188"/>
      <c r="T41" s="188"/>
      <c r="U41" s="188"/>
      <c r="V41" s="188"/>
      <c r="W41" s="188"/>
      <c r="X41" s="188"/>
      <c r="Y41" s="188"/>
      <c r="Z41" s="188"/>
      <c r="AA41" s="185">
        <f>SUM(AA33:AC40)</f>
        <v>0</v>
      </c>
      <c r="AB41" s="185"/>
      <c r="AC41" s="185"/>
      <c r="AD41" s="2"/>
    </row>
    <row r="42" spans="1:30" x14ac:dyDescent="0.25">
      <c r="B42" s="187"/>
      <c r="C42" s="187"/>
      <c r="D42" s="187"/>
      <c r="E42" s="187"/>
      <c r="F42" s="187"/>
      <c r="G42" s="187"/>
      <c r="H42" s="187"/>
      <c r="I42" s="187"/>
      <c r="J42" s="187"/>
      <c r="K42" s="187"/>
      <c r="L42" s="192">
        <f>0.1*AA41</f>
        <v>0</v>
      </c>
      <c r="M42" s="135"/>
      <c r="N42" s="135"/>
      <c r="O42" s="2"/>
      <c r="P42" s="187" t="s">
        <v>21</v>
      </c>
      <c r="Q42" s="187"/>
      <c r="R42" s="187"/>
      <c r="S42" s="187"/>
      <c r="T42" s="187"/>
      <c r="U42" s="187"/>
      <c r="V42" s="187"/>
      <c r="W42" s="187"/>
      <c r="X42" s="187"/>
      <c r="Y42" s="187"/>
      <c r="Z42" s="187"/>
      <c r="AA42" s="186">
        <f>L35</f>
        <v>0</v>
      </c>
      <c r="AB42" s="186"/>
      <c r="AC42" s="186"/>
      <c r="AD42" s="2"/>
    </row>
    <row r="43" spans="1:30" x14ac:dyDescent="0.25">
      <c r="B43" s="2"/>
      <c r="C43" s="2"/>
      <c r="D43" s="2"/>
      <c r="E43" s="2"/>
      <c r="F43" s="2"/>
      <c r="G43" s="2"/>
      <c r="H43" s="2"/>
      <c r="I43" s="2"/>
      <c r="J43" s="2"/>
      <c r="K43" s="2"/>
      <c r="L43" s="2"/>
      <c r="M43" s="2"/>
      <c r="N43" s="2"/>
      <c r="O43" s="2"/>
      <c r="P43" s="187" t="s">
        <v>22</v>
      </c>
      <c r="Q43" s="187"/>
      <c r="R43" s="187"/>
      <c r="S43" s="187"/>
      <c r="T43" s="187"/>
      <c r="U43" s="187"/>
      <c r="V43" s="187"/>
      <c r="W43" s="187"/>
      <c r="X43" s="187"/>
      <c r="Y43" s="187"/>
      <c r="Z43" s="187"/>
      <c r="AA43" s="186">
        <f>L36</f>
        <v>0</v>
      </c>
      <c r="AB43" s="186"/>
      <c r="AC43" s="186"/>
      <c r="AD43" s="2"/>
    </row>
    <row r="44" spans="1:30" x14ac:dyDescent="0.25">
      <c r="B44" s="188" t="s">
        <v>20</v>
      </c>
      <c r="C44" s="188"/>
      <c r="D44" s="188"/>
      <c r="E44" s="188"/>
      <c r="F44" s="188"/>
      <c r="G44" s="188"/>
      <c r="H44" s="188"/>
      <c r="I44" s="188"/>
      <c r="J44" s="188"/>
      <c r="K44" s="188"/>
      <c r="L44" s="185">
        <f>L33+L35+L36+L39+L40+L41+L42</f>
        <v>0</v>
      </c>
      <c r="M44" s="191"/>
      <c r="N44" s="191"/>
      <c r="T44" s="94"/>
      <c r="U44" s="94"/>
      <c r="V44" s="94"/>
      <c r="AA44" s="94"/>
      <c r="AB44" s="94"/>
      <c r="AC44" s="94"/>
      <c r="AD44" s="2"/>
    </row>
    <row r="45" spans="1:30" x14ac:dyDescent="0.25">
      <c r="A45" s="4"/>
      <c r="B45" s="2"/>
      <c r="C45" s="2"/>
      <c r="D45" s="2"/>
      <c r="E45" s="2"/>
      <c r="F45" s="2"/>
      <c r="G45" s="2"/>
      <c r="O45" s="2"/>
      <c r="P45" s="190" t="s">
        <v>193</v>
      </c>
      <c r="Q45" s="190"/>
      <c r="R45" s="190"/>
      <c r="S45" s="96">
        <f>IF(M22&lt;61,0.7,0.6)</f>
        <v>0.7</v>
      </c>
      <c r="T45" s="189" t="b">
        <f>IF(L46&gt;0,IF(AA45*S45&gt;=200,AA45*S45,0))</f>
        <v>0</v>
      </c>
      <c r="U45" s="189"/>
      <c r="V45" s="189"/>
      <c r="W45" s="61"/>
      <c r="X45" s="61"/>
      <c r="Y45" s="61" t="s">
        <v>20</v>
      </c>
      <c r="Z45" s="62"/>
      <c r="AA45" s="185">
        <f>SUM(AA41:AA43)</f>
        <v>0</v>
      </c>
      <c r="AB45" s="185"/>
      <c r="AC45" s="185"/>
      <c r="AD45" s="2"/>
    </row>
    <row r="46" spans="1:30" x14ac:dyDescent="0.25">
      <c r="A46" s="4"/>
      <c r="B46" s="2"/>
      <c r="C46" s="2"/>
      <c r="D46" s="2"/>
      <c r="E46" s="2"/>
      <c r="F46" s="2"/>
      <c r="G46" s="2"/>
      <c r="I46" s="56" t="s">
        <v>23</v>
      </c>
      <c r="K46" s="2"/>
      <c r="L46" s="185">
        <f>AA45-L44</f>
        <v>0</v>
      </c>
      <c r="M46" s="185"/>
      <c r="N46" s="185"/>
      <c r="P46" s="3" t="s">
        <v>147</v>
      </c>
      <c r="T46" s="185">
        <f>IF(L46&lt;0,0,IF(T45&gt;L46,L46,T45))</f>
        <v>0</v>
      </c>
      <c r="U46" s="185"/>
      <c r="V46" s="185"/>
      <c r="W46" s="56"/>
      <c r="X46" s="56"/>
      <c r="Y46" s="56"/>
      <c r="Z46" s="56"/>
      <c r="AA46" s="56"/>
      <c r="AD46" s="2"/>
    </row>
    <row r="47" spans="1:30" ht="15" customHeight="1" x14ac:dyDescent="0.25">
      <c r="A47" s="4"/>
      <c r="B47" s="2"/>
      <c r="C47" s="2"/>
      <c r="D47" s="2"/>
      <c r="E47" s="2"/>
      <c r="F47" s="2"/>
      <c r="G47" s="2"/>
      <c r="H47" s="2"/>
      <c r="I47" s="2"/>
      <c r="J47" s="2"/>
      <c r="K47" s="2"/>
      <c r="L47" s="2"/>
      <c r="M47" s="2"/>
      <c r="N47" s="2"/>
      <c r="O47" s="24"/>
      <c r="P47" s="2"/>
      <c r="Q47" s="2"/>
      <c r="R47" s="2"/>
      <c r="S47" s="2"/>
      <c r="T47" s="2"/>
      <c r="U47" s="2"/>
      <c r="V47" s="2"/>
      <c r="W47" s="2"/>
      <c r="X47" s="2"/>
      <c r="Y47" s="2"/>
      <c r="Z47" s="2"/>
      <c r="AA47" s="2"/>
      <c r="AB47" s="2"/>
      <c r="AC47" s="2"/>
      <c r="AD47" s="2"/>
    </row>
    <row r="48" spans="1:30" ht="162" customHeight="1" x14ac:dyDescent="0.25">
      <c r="A48" s="65"/>
      <c r="B48" s="183" t="s">
        <v>215</v>
      </c>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2"/>
    </row>
    <row r="49" spans="1:30" ht="15" customHeight="1" x14ac:dyDescent="0.25">
      <c r="A49" s="65"/>
      <c r="B49" s="184" t="s">
        <v>201</v>
      </c>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2"/>
    </row>
    <row r="50" spans="1:30" ht="37.5" customHeight="1" x14ac:dyDescent="0.25">
      <c r="A50" s="4"/>
      <c r="B50" s="72" t="s">
        <v>43</v>
      </c>
      <c r="C50" s="24"/>
      <c r="D50" s="24"/>
      <c r="E50" s="24"/>
      <c r="F50" s="24"/>
      <c r="G50" s="24"/>
      <c r="H50" s="24"/>
      <c r="I50" s="24"/>
      <c r="J50" s="24"/>
      <c r="K50" s="24"/>
      <c r="L50" s="24"/>
      <c r="M50" s="24"/>
      <c r="N50" s="24"/>
      <c r="O50" s="1"/>
      <c r="P50" s="24"/>
      <c r="Q50" s="24"/>
      <c r="R50" s="24"/>
      <c r="S50" s="24"/>
      <c r="T50" s="24"/>
      <c r="U50" s="24"/>
      <c r="V50" s="24"/>
      <c r="W50" s="24"/>
      <c r="X50" s="24"/>
      <c r="Y50" s="24"/>
      <c r="Z50" s="24"/>
      <c r="AA50" s="24"/>
      <c r="AB50" s="24"/>
      <c r="AC50" s="2"/>
      <c r="AD50" s="2"/>
    </row>
    <row r="51" spans="1:30" ht="9.75" customHeight="1" x14ac:dyDescent="0.25">
      <c r="A51" s="66"/>
      <c r="B51" s="72"/>
      <c r="C51" s="73"/>
      <c r="D51" s="73"/>
      <c r="E51" s="73"/>
      <c r="F51" s="73"/>
      <c r="G51" s="73"/>
      <c r="H51" s="73"/>
      <c r="I51" s="73"/>
      <c r="J51" s="73"/>
      <c r="K51" s="73"/>
      <c r="L51" s="73"/>
      <c r="M51" s="73"/>
      <c r="N51" s="73"/>
      <c r="O51" s="1"/>
      <c r="P51" s="73"/>
      <c r="Q51" s="73"/>
      <c r="R51" s="73"/>
      <c r="S51" s="73"/>
      <c r="T51" s="73"/>
      <c r="U51" s="73"/>
      <c r="V51" s="73"/>
      <c r="W51" s="73"/>
      <c r="X51" s="73"/>
      <c r="Y51" s="73"/>
      <c r="Z51" s="73"/>
      <c r="AA51" s="73"/>
      <c r="AB51" s="73"/>
      <c r="AC51" s="74"/>
      <c r="AD51" s="74"/>
    </row>
    <row r="52" spans="1:30" x14ac:dyDescent="0.25">
      <c r="A52" s="4"/>
      <c r="B52" s="179" t="s">
        <v>44</v>
      </c>
      <c r="C52" s="179"/>
      <c r="D52" s="179"/>
      <c r="E52" s="179"/>
      <c r="F52" s="180"/>
      <c r="G52" s="180"/>
      <c r="H52" s="180"/>
      <c r="I52" s="180"/>
      <c r="J52" s="180"/>
      <c r="K52" s="180"/>
      <c r="L52" s="180"/>
      <c r="M52" s="180"/>
      <c r="N52" s="180"/>
      <c r="O52" s="1"/>
      <c r="P52" s="179" t="s">
        <v>46</v>
      </c>
      <c r="Q52" s="179"/>
      <c r="R52" s="179"/>
      <c r="S52" s="179"/>
      <c r="T52" s="180"/>
      <c r="U52" s="180"/>
      <c r="V52" s="180"/>
      <c r="W52" s="180"/>
      <c r="X52" s="180"/>
      <c r="Y52" s="180"/>
      <c r="Z52" s="180"/>
      <c r="AA52" s="180"/>
      <c r="AB52" s="180"/>
      <c r="AC52" s="2"/>
      <c r="AD52" s="2"/>
    </row>
    <row r="53" spans="1:30" ht="6.75" customHeight="1" x14ac:dyDescent="0.25">
      <c r="A53" s="79"/>
      <c r="B53" s="80"/>
      <c r="C53" s="80"/>
      <c r="D53" s="80"/>
      <c r="E53" s="80"/>
      <c r="F53" s="81"/>
      <c r="G53" s="81"/>
      <c r="H53" s="81"/>
      <c r="I53" s="81"/>
      <c r="J53" s="81"/>
      <c r="K53" s="81"/>
      <c r="L53" s="81"/>
      <c r="M53" s="81"/>
      <c r="N53" s="81"/>
      <c r="O53" s="82"/>
      <c r="P53" s="80"/>
      <c r="Q53" s="80"/>
      <c r="R53" s="80"/>
      <c r="S53" s="80"/>
      <c r="T53" s="81"/>
      <c r="U53" s="81"/>
      <c r="V53" s="81"/>
      <c r="W53" s="81"/>
      <c r="X53" s="81"/>
      <c r="Y53" s="81"/>
      <c r="Z53" s="81"/>
      <c r="AA53" s="81"/>
      <c r="AB53" s="81"/>
      <c r="AC53" s="83"/>
      <c r="AD53" s="83"/>
    </row>
    <row r="54" spans="1:30" x14ac:dyDescent="0.25">
      <c r="A54" s="4"/>
      <c r="B54" s="179" t="s">
        <v>45</v>
      </c>
      <c r="C54" s="179"/>
      <c r="D54" s="179"/>
      <c r="E54" s="179"/>
      <c r="F54" s="180"/>
      <c r="G54" s="180"/>
      <c r="H54" s="180"/>
      <c r="I54" s="180"/>
      <c r="J54" s="180"/>
      <c r="K54" s="180"/>
      <c r="L54" s="180"/>
      <c r="M54" s="180"/>
      <c r="N54" s="180"/>
      <c r="O54" s="2"/>
      <c r="P54" s="179" t="s">
        <v>47</v>
      </c>
      <c r="Q54" s="179"/>
      <c r="R54" s="179"/>
      <c r="S54" s="179"/>
      <c r="T54" s="180"/>
      <c r="U54" s="180"/>
      <c r="V54" s="180"/>
      <c r="W54" s="180"/>
      <c r="X54" s="180"/>
      <c r="Y54" s="180"/>
      <c r="Z54" s="180"/>
      <c r="AA54" s="180"/>
      <c r="AB54" s="180"/>
      <c r="AC54" s="2"/>
      <c r="AD54" s="2"/>
    </row>
    <row r="55" spans="1:30" ht="21" customHeight="1" x14ac:dyDescent="0.25">
      <c r="A55" s="4"/>
      <c r="B55" s="2"/>
      <c r="C55" s="2"/>
      <c r="D55" s="2"/>
      <c r="E55" s="2"/>
      <c r="F55" s="2"/>
      <c r="G55" s="2"/>
      <c r="H55" s="2"/>
      <c r="I55" s="2"/>
      <c r="J55" s="2"/>
      <c r="K55" s="2"/>
      <c r="L55" s="2"/>
      <c r="M55" s="2"/>
      <c r="N55" s="2"/>
      <c r="O55" s="38"/>
      <c r="P55" s="2"/>
      <c r="Q55" s="2"/>
      <c r="R55" s="2"/>
      <c r="S55" s="2"/>
      <c r="T55" s="2"/>
      <c r="U55" s="2"/>
      <c r="V55" s="2"/>
      <c r="W55" s="2"/>
      <c r="X55" s="2"/>
      <c r="Y55" s="2"/>
      <c r="Z55" s="2"/>
      <c r="AA55" s="2"/>
      <c r="AB55" s="2"/>
      <c r="AC55" s="2"/>
      <c r="AD55" s="2"/>
    </row>
    <row r="56" spans="1:30" x14ac:dyDescent="0.25">
      <c r="A56" s="4"/>
      <c r="B56" s="181" t="s">
        <v>48</v>
      </c>
      <c r="C56" s="182"/>
      <c r="D56" s="182"/>
      <c r="E56" s="182"/>
      <c r="F56" s="182"/>
      <c r="G56" s="182"/>
      <c r="H56" s="182"/>
      <c r="I56" s="182"/>
      <c r="J56" s="182"/>
      <c r="K56" s="182"/>
      <c r="L56" s="182"/>
      <c r="M56" s="182"/>
      <c r="N56" s="75" t="s">
        <v>204</v>
      </c>
      <c r="O56" s="13" t="s">
        <v>49</v>
      </c>
      <c r="P56" s="7"/>
      <c r="Q56" s="7"/>
      <c r="R56" s="7"/>
      <c r="S56" s="7"/>
      <c r="T56" s="7"/>
      <c r="U56" s="7"/>
      <c r="V56" s="7"/>
      <c r="W56" s="7"/>
      <c r="X56" s="8"/>
      <c r="Y56" s="17"/>
      <c r="Z56" s="174"/>
      <c r="AA56" s="174"/>
      <c r="AB56" s="174"/>
      <c r="AC56" s="174"/>
      <c r="AD56" s="174"/>
    </row>
    <row r="57" spans="1:30" ht="15" customHeight="1" x14ac:dyDescent="0.25">
      <c r="A57" s="4" t="s">
        <v>202</v>
      </c>
      <c r="B57" s="11" t="s">
        <v>54</v>
      </c>
      <c r="C57" s="9"/>
      <c r="D57" s="9"/>
      <c r="E57" s="9"/>
      <c r="F57" s="9"/>
      <c r="G57" s="9"/>
      <c r="H57" s="9"/>
      <c r="I57" s="9"/>
      <c r="J57" s="9"/>
      <c r="K57" s="9"/>
      <c r="L57" s="10"/>
      <c r="M57" s="15" t="b">
        <v>0</v>
      </c>
      <c r="N57" s="4"/>
      <c r="O57" s="9" t="s">
        <v>50</v>
      </c>
      <c r="P57" s="14"/>
      <c r="Q57" s="9"/>
      <c r="R57" s="9"/>
      <c r="S57" s="9"/>
      <c r="T57" s="9"/>
      <c r="U57" s="9"/>
      <c r="V57" s="9"/>
      <c r="W57" s="9"/>
      <c r="X57" s="10"/>
      <c r="Y57" s="18" t="b">
        <v>0</v>
      </c>
      <c r="Z57" s="175"/>
      <c r="AA57" s="175"/>
      <c r="AB57" s="175"/>
      <c r="AC57" s="175"/>
      <c r="AD57" s="175"/>
    </row>
    <row r="58" spans="1:30" x14ac:dyDescent="0.25">
      <c r="A58" s="4"/>
      <c r="B58" s="11" t="s">
        <v>55</v>
      </c>
      <c r="C58" s="9"/>
      <c r="D58" s="9"/>
      <c r="E58" s="9"/>
      <c r="F58" s="9"/>
      <c r="G58" s="9"/>
      <c r="H58" s="9"/>
      <c r="I58" s="9"/>
      <c r="J58" s="9"/>
      <c r="K58" s="9"/>
      <c r="L58" s="10"/>
      <c r="M58" s="15"/>
      <c r="N58" s="4"/>
      <c r="O58" s="9" t="s">
        <v>51</v>
      </c>
      <c r="P58" s="14"/>
      <c r="Q58" s="9"/>
      <c r="R58" s="9"/>
      <c r="S58" s="9"/>
      <c r="T58" s="9"/>
      <c r="U58" s="9"/>
      <c r="V58" s="9"/>
      <c r="W58" s="9"/>
      <c r="X58" s="10"/>
      <c r="Y58" s="18" t="b">
        <v>0</v>
      </c>
      <c r="Z58" s="175"/>
      <c r="AA58" s="175"/>
      <c r="AB58" s="175"/>
      <c r="AC58" s="175"/>
      <c r="AD58" s="175"/>
    </row>
    <row r="59" spans="1:30" x14ac:dyDescent="0.25">
      <c r="A59" s="4" t="s">
        <v>203</v>
      </c>
      <c r="B59" s="11" t="s">
        <v>56</v>
      </c>
      <c r="C59" s="9"/>
      <c r="D59" s="9"/>
      <c r="E59" s="9"/>
      <c r="F59" s="9"/>
      <c r="G59" s="9"/>
      <c r="H59" s="9"/>
      <c r="I59" s="9"/>
      <c r="J59" s="9"/>
      <c r="K59" s="9"/>
      <c r="L59" s="10"/>
      <c r="M59" s="15" t="b">
        <v>0</v>
      </c>
      <c r="N59" s="4"/>
      <c r="O59" s="9" t="s">
        <v>52</v>
      </c>
      <c r="P59" s="14"/>
      <c r="Q59" s="9"/>
      <c r="R59" s="9"/>
      <c r="S59" s="9"/>
      <c r="T59" s="9"/>
      <c r="U59" s="9"/>
      <c r="V59" s="9"/>
      <c r="W59" s="9"/>
      <c r="X59" s="10"/>
      <c r="Y59" s="18" t="b">
        <v>0</v>
      </c>
      <c r="Z59" s="175"/>
      <c r="AA59" s="175"/>
      <c r="AB59" s="175"/>
      <c r="AC59" s="175"/>
      <c r="AD59" s="175"/>
    </row>
    <row r="60" spans="1:30" x14ac:dyDescent="0.25">
      <c r="A60" s="4"/>
      <c r="B60" s="11" t="s">
        <v>57</v>
      </c>
      <c r="C60" s="9"/>
      <c r="D60" s="9"/>
      <c r="E60" s="9"/>
      <c r="F60" s="9"/>
      <c r="G60" s="9"/>
      <c r="H60" s="9"/>
      <c r="I60" s="9"/>
      <c r="J60" s="9"/>
      <c r="K60" s="9"/>
      <c r="L60" s="10"/>
      <c r="M60" s="15"/>
      <c r="N60" s="4"/>
      <c r="O60" s="9" t="s">
        <v>53</v>
      </c>
      <c r="P60" s="14"/>
      <c r="Q60" s="9"/>
      <c r="R60" s="9"/>
      <c r="S60" s="9"/>
      <c r="T60" s="9"/>
      <c r="U60" s="9"/>
      <c r="V60" s="9"/>
      <c r="W60" s="9"/>
      <c r="X60" s="10"/>
      <c r="Y60" s="18" t="b">
        <v>0</v>
      </c>
      <c r="Z60" s="175"/>
      <c r="AA60" s="175"/>
      <c r="AB60" s="175"/>
      <c r="AC60" s="175"/>
      <c r="AD60" s="175"/>
    </row>
    <row r="61" spans="1:30" x14ac:dyDescent="0.25">
      <c r="B61" s="12" t="s">
        <v>58</v>
      </c>
      <c r="C61" s="5"/>
      <c r="D61" s="5"/>
      <c r="E61" s="5"/>
      <c r="F61" s="5"/>
      <c r="G61" s="5"/>
      <c r="H61" s="5"/>
      <c r="I61" s="5"/>
      <c r="J61" s="5"/>
      <c r="K61" s="5"/>
      <c r="L61" s="6"/>
      <c r="M61" s="16"/>
      <c r="N61" s="20"/>
      <c r="O61" s="21"/>
      <c r="P61" s="22"/>
      <c r="Q61" s="22"/>
      <c r="R61" s="22"/>
      <c r="S61" s="5"/>
      <c r="T61" s="5"/>
      <c r="U61" s="5"/>
      <c r="V61" s="5"/>
      <c r="W61" s="5"/>
      <c r="X61" s="6"/>
      <c r="Y61" s="19" t="b">
        <v>0</v>
      </c>
      <c r="Z61" s="175"/>
      <c r="AA61" s="175"/>
      <c r="AB61" s="175"/>
      <c r="AC61" s="175"/>
      <c r="AD61" s="175"/>
    </row>
    <row r="62" spans="1:30" ht="49.5" customHeight="1" x14ac:dyDescent="0.25"/>
    <row r="63" spans="1:30" ht="15" customHeight="1" x14ac:dyDescent="0.25">
      <c r="B63" s="3" t="s">
        <v>62</v>
      </c>
      <c r="D63" s="176"/>
      <c r="E63" s="176"/>
      <c r="F63" s="176"/>
      <c r="G63" s="176"/>
      <c r="H63" s="176"/>
      <c r="I63" s="176"/>
      <c r="J63" s="176"/>
      <c r="L63" s="3" t="s">
        <v>63</v>
      </c>
      <c r="T63" s="176"/>
      <c r="U63" s="176"/>
      <c r="V63" s="176"/>
      <c r="W63" s="176"/>
      <c r="X63" s="176"/>
      <c r="Y63" s="176"/>
      <c r="Z63" s="176"/>
      <c r="AA63" s="176"/>
      <c r="AB63" s="176"/>
    </row>
    <row r="64" spans="1:30" ht="47.25" customHeight="1" x14ac:dyDescent="0.25"/>
    <row r="65" spans="1:34" x14ac:dyDescent="0.25">
      <c r="A65" s="177" t="s">
        <v>216</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row>
    <row r="67" spans="1:34" ht="30" customHeight="1" x14ac:dyDescent="0.25">
      <c r="B67" s="168" t="s">
        <v>206</v>
      </c>
      <c r="C67" s="168"/>
      <c r="D67" s="168"/>
      <c r="E67" s="168"/>
      <c r="F67" s="168"/>
      <c r="G67" s="168"/>
      <c r="H67" s="168"/>
      <c r="I67" s="168"/>
      <c r="J67" s="164"/>
      <c r="K67" s="165"/>
      <c r="L67" s="165"/>
      <c r="M67" s="165"/>
      <c r="N67" s="165"/>
      <c r="O67" s="165"/>
      <c r="P67" s="165"/>
      <c r="Q67" s="167"/>
      <c r="S67" s="178" t="s">
        <v>209</v>
      </c>
      <c r="T67" s="178"/>
      <c r="U67" s="178"/>
      <c r="V67" s="178"/>
      <c r="W67" s="178"/>
      <c r="X67" s="178"/>
      <c r="Y67" s="178"/>
      <c r="Z67" s="178"/>
      <c r="AA67" s="178"/>
      <c r="AB67" s="178"/>
      <c r="AC67" s="178"/>
      <c r="AD67" s="39"/>
      <c r="AE67" s="39"/>
      <c r="AF67" s="39"/>
      <c r="AG67" s="39"/>
      <c r="AH67" s="39"/>
    </row>
    <row r="68" spans="1:34" ht="30" customHeight="1" x14ac:dyDescent="0.25">
      <c r="B68" s="162" t="s">
        <v>207</v>
      </c>
      <c r="C68" s="162"/>
      <c r="D68" s="162"/>
      <c r="E68" s="162"/>
      <c r="F68" s="162"/>
      <c r="G68" s="162"/>
      <c r="H68" s="162"/>
      <c r="I68" s="163"/>
      <c r="J68" s="164"/>
      <c r="K68" s="165"/>
      <c r="L68" s="165"/>
      <c r="M68" s="166"/>
      <c r="N68" s="166"/>
      <c r="O68" s="165"/>
      <c r="P68" s="165"/>
      <c r="Q68" s="167"/>
      <c r="S68" s="170"/>
      <c r="T68" s="171"/>
      <c r="U68" s="171"/>
      <c r="V68" s="171"/>
      <c r="W68" s="171"/>
      <c r="X68" s="171"/>
      <c r="Y68" s="171"/>
      <c r="Z68" s="171"/>
      <c r="AA68" s="171"/>
      <c r="AB68" s="171"/>
      <c r="AC68" s="172"/>
    </row>
    <row r="69" spans="1:34" ht="30" customHeight="1" x14ac:dyDescent="0.25">
      <c r="B69" s="78" t="s">
        <v>23</v>
      </c>
      <c r="C69" s="67"/>
      <c r="D69" s="67"/>
      <c r="E69" s="67"/>
      <c r="F69" s="67"/>
      <c r="G69" s="67"/>
      <c r="H69" s="67"/>
      <c r="I69" s="67"/>
      <c r="J69" s="68"/>
      <c r="K69" s="69"/>
      <c r="L69" s="69"/>
      <c r="M69" s="70"/>
      <c r="N69" s="70"/>
      <c r="O69" s="69"/>
      <c r="P69" s="69"/>
      <c r="Q69" s="71"/>
      <c r="S69" s="76"/>
      <c r="T69" s="76"/>
      <c r="U69" s="76"/>
      <c r="V69" s="76"/>
      <c r="W69" s="76"/>
      <c r="X69" s="76"/>
      <c r="Y69" s="76"/>
      <c r="Z69" s="76"/>
      <c r="AA69" s="76"/>
      <c r="AB69" s="76"/>
      <c r="AC69" s="77" t="s">
        <v>205</v>
      </c>
    </row>
    <row r="70" spans="1:34" ht="30" customHeight="1" x14ac:dyDescent="0.25">
      <c r="B70" s="168" t="s">
        <v>208</v>
      </c>
      <c r="C70" s="168"/>
      <c r="D70" s="168"/>
      <c r="E70" s="168"/>
      <c r="F70" s="168"/>
      <c r="G70" s="168"/>
      <c r="H70" s="168"/>
      <c r="I70" s="168"/>
      <c r="J70" s="169"/>
      <c r="K70" s="165"/>
      <c r="L70" s="165"/>
      <c r="M70" s="165"/>
      <c r="N70" s="165"/>
      <c r="O70" s="165"/>
      <c r="P70" s="165"/>
      <c r="Q70" s="167"/>
      <c r="W70" s="173"/>
      <c r="X70" s="173"/>
      <c r="Y70" s="173"/>
      <c r="Z70" s="173"/>
      <c r="AA70" s="173"/>
      <c r="AB70" s="173"/>
      <c r="AC70" s="173"/>
    </row>
    <row r="71" spans="1:34" ht="24" customHeight="1" x14ac:dyDescent="0.25">
      <c r="R71" s="174" t="s">
        <v>64</v>
      </c>
      <c r="S71" s="174"/>
      <c r="T71" s="174"/>
      <c r="U71" s="2"/>
      <c r="V71" s="174" t="s">
        <v>65</v>
      </c>
      <c r="W71" s="174"/>
      <c r="X71" s="174"/>
      <c r="Y71" s="174"/>
      <c r="Z71" s="174"/>
      <c r="AA71" s="174"/>
      <c r="AB71" s="174"/>
    </row>
    <row r="72" spans="1:34" x14ac:dyDescent="0.25">
      <c r="B72" s="3" t="s">
        <v>66</v>
      </c>
    </row>
    <row r="73" spans="1:34" x14ac:dyDescent="0.25">
      <c r="B73" s="29"/>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30"/>
    </row>
    <row r="74" spans="1:34" x14ac:dyDescent="0.25">
      <c r="B74" s="40"/>
      <c r="AC74" s="41"/>
    </row>
    <row r="75" spans="1:34" x14ac:dyDescent="0.25">
      <c r="B75" s="40"/>
      <c r="AC75" s="41"/>
    </row>
    <row r="76" spans="1:34" x14ac:dyDescent="0.25">
      <c r="B76" s="40"/>
      <c r="AC76" s="41"/>
    </row>
    <row r="77" spans="1:34" x14ac:dyDescent="0.25">
      <c r="B77" s="40"/>
      <c r="AC77" s="41"/>
    </row>
    <row r="78" spans="1:34" x14ac:dyDescent="0.25">
      <c r="B78" s="40"/>
      <c r="AC78" s="41"/>
    </row>
    <row r="79" spans="1:34" x14ac:dyDescent="0.25">
      <c r="B79" s="28"/>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7"/>
    </row>
  </sheetData>
  <sheetProtection password="CCB4" sheet="1" objects="1" scenarios="1"/>
  <mergeCells count="157">
    <mergeCell ref="B48:AC48"/>
    <mergeCell ref="B49:AC49"/>
    <mergeCell ref="L46:N46"/>
    <mergeCell ref="AA45:AC45"/>
    <mergeCell ref="AA43:AC43"/>
    <mergeCell ref="AA42:AC42"/>
    <mergeCell ref="AA41:AC41"/>
    <mergeCell ref="P43:Z43"/>
    <mergeCell ref="P42:Z42"/>
    <mergeCell ref="P41:Z41"/>
    <mergeCell ref="T46:V46"/>
    <mergeCell ref="T45:V45"/>
    <mergeCell ref="P45:R45"/>
    <mergeCell ref="B44:K44"/>
    <mergeCell ref="L44:N44"/>
    <mergeCell ref="B41:K41"/>
    <mergeCell ref="L41:N41"/>
    <mergeCell ref="L42:N42"/>
    <mergeCell ref="B42:K42"/>
    <mergeCell ref="Z56:AD56"/>
    <mergeCell ref="Z57:AD61"/>
    <mergeCell ref="D63:J63"/>
    <mergeCell ref="T63:AB63"/>
    <mergeCell ref="A65:AD65"/>
    <mergeCell ref="B67:I67"/>
    <mergeCell ref="J67:Q67"/>
    <mergeCell ref="S67:AC67"/>
    <mergeCell ref="B52:E52"/>
    <mergeCell ref="F52:N52"/>
    <mergeCell ref="P52:S52"/>
    <mergeCell ref="T52:AB52"/>
    <mergeCell ref="B54:E54"/>
    <mergeCell ref="F54:N54"/>
    <mergeCell ref="P54:S54"/>
    <mergeCell ref="T54:AB54"/>
    <mergeCell ref="B56:M56"/>
    <mergeCell ref="B68:I68"/>
    <mergeCell ref="J68:L68"/>
    <mergeCell ref="M68:N68"/>
    <mergeCell ref="O68:Q68"/>
    <mergeCell ref="B70:I70"/>
    <mergeCell ref="J70:Q70"/>
    <mergeCell ref="S68:AC68"/>
    <mergeCell ref="W70:AC70"/>
    <mergeCell ref="R71:T71"/>
    <mergeCell ref="V71:AB71"/>
    <mergeCell ref="B39:K39"/>
    <mergeCell ref="L39:N39"/>
    <mergeCell ref="P40:Z40"/>
    <mergeCell ref="AA40:AC40"/>
    <mergeCell ref="B40:K40"/>
    <mergeCell ref="L40:N40"/>
    <mergeCell ref="B37:N37"/>
    <mergeCell ref="P37:Z37"/>
    <mergeCell ref="AA37:AC37"/>
    <mergeCell ref="B38:K38"/>
    <mergeCell ref="L38:N38"/>
    <mergeCell ref="P38:Z38"/>
    <mergeCell ref="AA38:AC38"/>
    <mergeCell ref="P39:Z39"/>
    <mergeCell ref="AA39:AC39"/>
    <mergeCell ref="L35:N35"/>
    <mergeCell ref="P35:Z35"/>
    <mergeCell ref="AA35:AC35"/>
    <mergeCell ref="B36:K36"/>
    <mergeCell ref="L36:N36"/>
    <mergeCell ref="P36:Z36"/>
    <mergeCell ref="AA36:AC36"/>
    <mergeCell ref="I35:K35"/>
    <mergeCell ref="B35:H35"/>
    <mergeCell ref="B33:K33"/>
    <mergeCell ref="L33:N33"/>
    <mergeCell ref="P33:Z33"/>
    <mergeCell ref="AA33:AC33"/>
    <mergeCell ref="B34:K34"/>
    <mergeCell ref="L34:N34"/>
    <mergeCell ref="P34:Z34"/>
    <mergeCell ref="AA34:AC34"/>
    <mergeCell ref="AB30:AC30"/>
    <mergeCell ref="B32:K32"/>
    <mergeCell ref="L32:N32"/>
    <mergeCell ref="P32:Z32"/>
    <mergeCell ref="AA32:AC32"/>
    <mergeCell ref="P30:W30"/>
    <mergeCell ref="M26:N26"/>
    <mergeCell ref="P26:Y26"/>
    <mergeCell ref="Z26:AA26"/>
    <mergeCell ref="AB26:AC26"/>
    <mergeCell ref="P28:AC28"/>
    <mergeCell ref="P29:U29"/>
    <mergeCell ref="V29:W29"/>
    <mergeCell ref="X29:AA29"/>
    <mergeCell ref="AB29:AC29"/>
    <mergeCell ref="B24:J25"/>
    <mergeCell ref="K24:L24"/>
    <mergeCell ref="M24:N24"/>
    <mergeCell ref="P24:Y24"/>
    <mergeCell ref="Z24:AA24"/>
    <mergeCell ref="AB22:AC22"/>
    <mergeCell ref="Z22:AA22"/>
    <mergeCell ref="K21:L21"/>
    <mergeCell ref="M22:N22"/>
    <mergeCell ref="B21:J21"/>
    <mergeCell ref="B22:J22"/>
    <mergeCell ref="K22:L22"/>
    <mergeCell ref="AB24:AC24"/>
    <mergeCell ref="K25:L25"/>
    <mergeCell ref="M25:N25"/>
    <mergeCell ref="P25:Y25"/>
    <mergeCell ref="Z25:AA25"/>
    <mergeCell ref="AB25:AC25"/>
    <mergeCell ref="M21:N21"/>
    <mergeCell ref="P21:Y21"/>
    <mergeCell ref="Z21:AA21"/>
    <mergeCell ref="AB21:AC21"/>
    <mergeCell ref="B20:J20"/>
    <mergeCell ref="K20:L20"/>
    <mergeCell ref="M20:N20"/>
    <mergeCell ref="P20:Y20"/>
    <mergeCell ref="Z20:AA20"/>
    <mergeCell ref="AB20:AC20"/>
    <mergeCell ref="P19:Y19"/>
    <mergeCell ref="Z19:AA19"/>
    <mergeCell ref="AB19:AC19"/>
    <mergeCell ref="K19:L19"/>
    <mergeCell ref="M19:N19"/>
    <mergeCell ref="B19:J19"/>
    <mergeCell ref="B16:J16"/>
    <mergeCell ref="K16:L16"/>
    <mergeCell ref="M16:N16"/>
    <mergeCell ref="P16:Y16"/>
    <mergeCell ref="I13:L13"/>
    <mergeCell ref="T13:U13"/>
    <mergeCell ref="Z16:AA16"/>
    <mergeCell ref="AB16:AC16"/>
    <mergeCell ref="P18:Y18"/>
    <mergeCell ref="Z18:AA18"/>
    <mergeCell ref="AB18:AC18"/>
    <mergeCell ref="K17:L17"/>
    <mergeCell ref="M17:N17"/>
    <mergeCell ref="P17:Y17"/>
    <mergeCell ref="Z17:AA17"/>
    <mergeCell ref="AB17:AC17"/>
    <mergeCell ref="B17:J17"/>
    <mergeCell ref="B18:J18"/>
    <mergeCell ref="K18:L18"/>
    <mergeCell ref="M18:N18"/>
    <mergeCell ref="X1:AB1"/>
    <mergeCell ref="X3:AB3"/>
    <mergeCell ref="A6:AD6"/>
    <mergeCell ref="A7:AD7"/>
    <mergeCell ref="H9:Q9"/>
    <mergeCell ref="AA9:AC9"/>
    <mergeCell ref="J10:Q10"/>
    <mergeCell ref="AA10:AC10"/>
    <mergeCell ref="I14:L14"/>
    <mergeCell ref="T14:U14"/>
  </mergeCells>
  <conditionalFormatting sqref="Z57">
    <cfRule type="iconSet" priority="6">
      <iconSet iconSet="3TrafficLights2">
        <cfvo type="percent" val="0"/>
        <cfvo type="percent" val="33"/>
        <cfvo type="percent" val="67"/>
      </iconSet>
    </cfRule>
  </conditionalFormatting>
  <conditionalFormatting sqref="Z57">
    <cfRule type="containsText" dxfId="4" priority="4" operator="containsText" text="Der Antrag ist nicht vollständig bzw. nicht förderfähig!">
      <formula>NOT(ISERROR(SEARCH("Der Antrag ist nicht vollständig bzw. nicht förderfähig!",Z57)))</formula>
    </cfRule>
    <cfRule type="containsText" dxfId="3" priority="5" operator="containsText" text="Der Antrag ist vollständig und nach erster Prüfung korrekt!">
      <formula>NOT(ISERROR(SEARCH("Der Antrag ist vollständig und nach erster Prüfung korrekt!",Z57)))</formula>
    </cfRule>
  </conditionalFormatting>
  <conditionalFormatting sqref="M22">
    <cfRule type="cellIs" dxfId="2" priority="3" operator="lessThan">
      <formula>10</formula>
    </cfRule>
  </conditionalFormatting>
  <conditionalFormatting sqref="T46:V46">
    <cfRule type="cellIs" dxfId="1" priority="2" operator="equal">
      <formula>0</formula>
    </cfRule>
  </conditionalFormatting>
  <conditionalFormatting sqref="L46:N46">
    <cfRule type="cellIs" dxfId="0" priority="1" operator="lessThan">
      <formula>0</formula>
    </cfRule>
  </conditionalFormatting>
  <pageMargins left="0.27960526315789475" right="0.28186274509803921" top="0.78740157499999996" bottom="0.32608695652173914" header="0.3" footer="0.3"/>
  <pageSetup paperSize="9" orientation="portrait" r:id="rId1"/>
  <ignoredErrors>
    <ignoredError sqref="T13:T14 L35 L42 L44 AA41:AA43 AA45 K17:N21 Z17:AC22 H9:Q15 AA1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26</xdr:col>
                    <xdr:colOff>161925</xdr:colOff>
                    <xdr:row>11</xdr:row>
                    <xdr:rowOff>38100</xdr:rowOff>
                  </from>
                  <to>
                    <xdr:col>28</xdr:col>
                    <xdr:colOff>142875</xdr:colOff>
                    <xdr:row>13</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26</xdr:col>
                    <xdr:colOff>171450</xdr:colOff>
                    <xdr:row>12</xdr:row>
                    <xdr:rowOff>142875</xdr:rowOff>
                  </from>
                  <to>
                    <xdr:col>28</xdr:col>
                    <xdr:colOff>171450</xdr:colOff>
                    <xdr:row>13</xdr:row>
                    <xdr:rowOff>171450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11</xdr:col>
                    <xdr:colOff>228600</xdr:colOff>
                    <xdr:row>55</xdr:row>
                    <xdr:rowOff>180975</xdr:rowOff>
                  </from>
                  <to>
                    <xdr:col>13</xdr:col>
                    <xdr:colOff>0</xdr:colOff>
                    <xdr:row>57</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24</xdr:col>
                    <xdr:colOff>0</xdr:colOff>
                    <xdr:row>59</xdr:row>
                    <xdr:rowOff>0</xdr:rowOff>
                  </from>
                  <to>
                    <xdr:col>25</xdr:col>
                    <xdr:colOff>0</xdr:colOff>
                    <xdr:row>60</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24</xdr:col>
                    <xdr:colOff>0</xdr:colOff>
                    <xdr:row>58</xdr:row>
                    <xdr:rowOff>0</xdr:rowOff>
                  </from>
                  <to>
                    <xdr:col>25</xdr:col>
                    <xdr:colOff>0</xdr:colOff>
                    <xdr:row>59</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24</xdr:col>
                    <xdr:colOff>0</xdr:colOff>
                    <xdr:row>57</xdr:row>
                    <xdr:rowOff>0</xdr:rowOff>
                  </from>
                  <to>
                    <xdr:col>25</xdr:col>
                    <xdr:colOff>0</xdr:colOff>
                    <xdr:row>58</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24</xdr:col>
                    <xdr:colOff>0</xdr:colOff>
                    <xdr:row>56</xdr:row>
                    <xdr:rowOff>0</xdr:rowOff>
                  </from>
                  <to>
                    <xdr:col>25</xdr:col>
                    <xdr:colOff>0</xdr:colOff>
                    <xdr:row>57</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12</xdr:col>
                    <xdr:colOff>9525</xdr:colOff>
                    <xdr:row>57</xdr:row>
                    <xdr:rowOff>180975</xdr:rowOff>
                  </from>
                  <to>
                    <xdr:col>13</xdr:col>
                    <xdr:colOff>9525</xdr:colOff>
                    <xdr:row>59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TN-Liste_JBM</vt:lpstr>
      <vt:lpstr>Antrag_JBM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vcpgerhard</cp:lastModifiedBy>
  <cp:lastPrinted>2019-04-12T12:39:44Z</cp:lastPrinted>
  <dcterms:created xsi:type="dcterms:W3CDTF">2009-01-16T09:25:25Z</dcterms:created>
  <dcterms:modified xsi:type="dcterms:W3CDTF">2019-04-12T12:41:14Z</dcterms:modified>
</cp:coreProperties>
</file>